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DieseArbeitsmappe" defaultThemeVersion="124226"/>
  <mc:AlternateContent xmlns:mc="http://schemas.openxmlformats.org/markup-compatibility/2006">
    <mc:Choice Requires="x15">
      <x15ac:absPath xmlns:x15ac="http://schemas.microsoft.com/office/spreadsheetml/2010/11/ac" url="https://vzpmanagement-my.sharepoint.com/personal/jean-pierre_widmann_vzpm_ch/Documents/VZPM/Projekte/Agile Leadership/TP Prozesse/Zertifizierungsantrag/"/>
    </mc:Choice>
  </mc:AlternateContent>
  <xr:revisionPtr revIDLastSave="36" documentId="8_{05D648DE-D7A9-4D8C-A737-6352E51F729F}" xr6:coauthVersionLast="47" xr6:coauthVersionMax="47" xr10:uidLastSave="{6771C9E4-8B58-4F36-9454-094D9709F126}"/>
  <bookViews>
    <workbookView xWindow="-110" yWindow="-110" windowWidth="24220" windowHeight="15500" xr2:uid="{00000000-000D-0000-FFFF-FFFF00000000}"/>
  </bookViews>
  <sheets>
    <sheet name="Tips" sheetId="18" r:id="rId1"/>
    <sheet name="Pers" sheetId="13" r:id="rId2"/>
    <sheet name="Edu" sheetId="22" r:id="rId3"/>
    <sheet name="SAPM" sheetId="26" r:id="rId4"/>
    <sheet name="SAagil" sheetId="27" r:id="rId5"/>
    <sheet name="Admin" sheetId="3" r:id="rId6"/>
    <sheet name="Vorgaben" sheetId="2" state="hidden" r:id="rId7"/>
  </sheets>
  <externalReferences>
    <externalReference r:id="rId8"/>
    <externalReference r:id="rId9"/>
  </externalReferences>
  <definedNames>
    <definedName name="AgileRollen">[1]Vorgaben!$B$64:$B$71</definedName>
    <definedName name="Anrede" localSheetId="4">[1]Vorgaben!$B$1:$B$2</definedName>
    <definedName name="Anrede">Vorgaben!$B$1:$B$2</definedName>
    <definedName name="Assessoren" localSheetId="4">[1]Vorgaben!#REF!</definedName>
    <definedName name="Assessoren">Vorgaben!#REF!</definedName>
    <definedName name="Beruf" localSheetId="4">[2]Vorgaben!$B$35:$B$38</definedName>
    <definedName name="Beruf">Vorgaben!$B$33:$B$36</definedName>
    <definedName name="Beschluss" localSheetId="4">[1]Vorgaben!$B$76:$B$77</definedName>
    <definedName name="Beschluss">Vorgaben!#REF!</definedName>
    <definedName name="BillingAddressLine1">Pers!$D$63</definedName>
    <definedName name="BillingAddressLine2">Pers!$D$64</definedName>
    <definedName name="BillingCountry">Pers!$D$69</definedName>
    <definedName name="BillingLocality">Pers!$D$68</definedName>
    <definedName name="BillingPoBox">Pers!$D$66</definedName>
    <definedName name="BillingPostcode">Pers!$D$67</definedName>
    <definedName name="BillingStreetAndNumber">Pers!$D$65</definedName>
    <definedName name="Branchen" localSheetId="4">[1]Vorgaben!$B$4:$B$17</definedName>
    <definedName name="Branchen">Vorgaben!$B$10:$B$23</definedName>
    <definedName name="CandidateAddressLine1">Pers!$D$33</definedName>
    <definedName name="CandidateBirthday">Pers!$D$28</definedName>
    <definedName name="CandidateCountry">Pers!$D$38</definedName>
    <definedName name="CandidateEmail">Pers!$D$41</definedName>
    <definedName name="CandidateFunction">Pers!$D$25</definedName>
    <definedName name="CandidateLocality">Pers!$D$37</definedName>
    <definedName name="CandidateMobilePhone">Pers!$D$40</definedName>
    <definedName name="CandidateName">Pers!$D$27</definedName>
    <definedName name="CandidateNationality">Pers!$D$29</definedName>
    <definedName name="CandidatePhone">Pers!$D$39</definedName>
    <definedName name="CandidatePlaceOfBirth">Pers!$D$30</definedName>
    <definedName name="CandidatePoBox">Pers!$D$35</definedName>
    <definedName name="CandidatePostcode">Pers!$D$36</definedName>
    <definedName name="CandidateStreetAndNumber">Pers!$D$34</definedName>
    <definedName name="CandidateSurname">Pers!$D$26</definedName>
    <definedName name="CandidateTitle">Pers!$D$24</definedName>
    <definedName name="CertCertificate">Pers!$D$13</definedName>
    <definedName name="CertLanguage">Pers!$D$15</definedName>
    <definedName name="CertLanguageCertificate">Pers!$D$14</definedName>
    <definedName name="CertLevel">Pers!$D$12</definedName>
    <definedName name="CertProfessionalSituation">Pers!$D$18</definedName>
    <definedName name="CompanyAddressLine1">Pers!$D$47</definedName>
    <definedName name="CompanyCountry">Pers!$D$52</definedName>
    <definedName name="CompanyDepartment">Pers!$D$46</definedName>
    <definedName name="CompanyEmail">Pers!$D$55</definedName>
    <definedName name="CompanyIndustry">Pers!$D$44</definedName>
    <definedName name="CompanyLocality">Pers!$D$51</definedName>
    <definedName name="CompanyMobilePhone">Pers!$D$54</definedName>
    <definedName name="CompanyName">Pers!$D$45</definedName>
    <definedName name="CompanyPhone">Pers!$D$53</definedName>
    <definedName name="CompanyPoBox">Pers!$D$49</definedName>
    <definedName name="CompanyPostcode">Pers!$D$50</definedName>
    <definedName name="CompanyStreetAndNumber">Pers!$D$48</definedName>
    <definedName name="Decision">Vorgaben!$B$7:$B$8</definedName>
    <definedName name="DesiredExamDate">Pers!$D$21</definedName>
    <definedName name="Dokumentenart" localSheetId="4">[1]Vorgaben!#REF!</definedName>
    <definedName name="Dokumentenart">[2]Vorgaben!#REF!</definedName>
    <definedName name="_xlnm.Print_Area" localSheetId="5">Admin!$A$1:$E$23</definedName>
    <definedName name="_xlnm.Print_Area" localSheetId="2">Edu!$A$1:$I$8</definedName>
    <definedName name="_xlnm.Print_Area" localSheetId="1">Pers!$A$1:$L$73</definedName>
    <definedName name="_xlnm.Print_Area" localSheetId="4">SAagil!$A$1:$G$240</definedName>
    <definedName name="_xlnm.Print_Area" localSheetId="3">SAPM!$A$1:$G$231</definedName>
    <definedName name="_xlnm.Print_Area" localSheetId="0">Tips!$A$1:$D$13</definedName>
    <definedName name="_xlnm.Print_Area" localSheetId="6">Vorgaben!$A$1:$B$32</definedName>
    <definedName name="Empfehlung" localSheetId="4">[1]Vorgaben!#REF!</definedName>
    <definedName name="Empfehlung">[2]Vorgaben!#REF!</definedName>
    <definedName name="Entscheid" localSheetId="4">[1]Vorgaben!$B$73:$B$74</definedName>
    <definedName name="Entscheid">[2]Vorgaben!$B$9:$B$10</definedName>
    <definedName name="InvoiceAdditionalDetails">Pers!$D$59</definedName>
    <definedName name="InvoiceRecipient">Pers!$D$58</definedName>
    <definedName name="Jahre" localSheetId="4">[1]Vorgaben!#REF!</definedName>
    <definedName name="Jahre">[2]Vorgaben!#REF!</definedName>
    <definedName name="Länder" localSheetId="4">[1]Vorgaben!$B$114:$B$270</definedName>
    <definedName name="Länder">Vorgaben!$B$38:$B$196</definedName>
    <definedName name="Level">[2]Vorgaben!#REF!</definedName>
    <definedName name="Personentage" localSheetId="4">[1]Vorgaben!#REF!</definedName>
    <definedName name="Personentage">[2]Vorgaben!#REF!</definedName>
    <definedName name="Projektarten" localSheetId="4">[1]Vorgaben!$B$93:$B$105</definedName>
    <definedName name="Projektarten">[2]Vorgaben!#REF!</definedName>
    <definedName name="Projektrollen" localSheetId="4">[1]Vorgaben!$B$79:$B$82</definedName>
    <definedName name="Projektrollen">[2]Vorgaben!#REF!</definedName>
    <definedName name="Rechnung_an" localSheetId="4">[1]Vorgaben!$B$52:$B$54</definedName>
    <definedName name="Rechnung_an">Vorgaben!$B$29:$B$31</definedName>
    <definedName name="Rollen" localSheetId="4">[1]Vorgaben!$B$56:$B$62</definedName>
    <definedName name="Rollen">[2]Vorgaben!#REF!</definedName>
    <definedName name="Sprachen" localSheetId="4">[1]Vorgaben!$B$48:$B$50</definedName>
    <definedName name="Sprachen">Vorgaben!$B$25:$B$27</definedName>
    <definedName name="StartDate">Pers!$D$20</definedName>
    <definedName name="Verlängerung" localSheetId="4">[1]Vorgaben!$B$84:$B$91</definedName>
    <definedName name="Verlängerung">[2]Vorgaben!#REF!</definedName>
    <definedName name="Verlängerungsentscheid" localSheetId="4">[1]Vorgaben!$B$111:$B$112</definedName>
    <definedName name="Verlängerungsentscheid">[2]Vorgaben!#REF!</definedName>
    <definedName name="Zertifikat" localSheetId="4">[1]Vorgaben!$B$34:$B$46</definedName>
    <definedName name="Zertifikat">[2]Vorgaben!$B$7</definedName>
    <definedName name="Zertifikate" localSheetId="4">[1]Vorgaben!$B$23:$B$32</definedName>
    <definedName name="Zertifikate">Vorgaben!$B$4:$B$5</definedName>
    <definedName name="Zulassung" localSheetId="4">[1]Vorgaben!$B$107:$B$109</definedName>
    <definedName name="Zulassung">[2]Vorgaben!#REF!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2" i="27" l="1"/>
  <c r="F214" i="27"/>
  <c r="F206" i="27"/>
  <c r="F198" i="27"/>
  <c r="F191" i="27"/>
  <c r="F183" i="27"/>
  <c r="F175" i="27"/>
  <c r="F167" i="27"/>
  <c r="F160" i="27"/>
  <c r="F152" i="27"/>
  <c r="F145" i="27"/>
  <c r="F139" i="27"/>
  <c r="F131" i="27"/>
  <c r="F122" i="27"/>
  <c r="F114" i="27"/>
  <c r="F106" i="27"/>
  <c r="F99" i="27"/>
  <c r="F91" i="27"/>
  <c r="F83" i="27"/>
  <c r="F74" i="27"/>
  <c r="F66" i="27"/>
  <c r="F58" i="27"/>
  <c r="F50" i="27"/>
  <c r="F43" i="27"/>
  <c r="F37" i="27"/>
  <c r="F28" i="27"/>
  <c r="F17" i="27"/>
  <c r="F9" i="27"/>
  <c r="F229" i="27"/>
  <c r="I229" i="27"/>
  <c r="I222" i="27"/>
  <c r="I214" i="27"/>
  <c r="I206" i="27"/>
  <c r="I198" i="27"/>
  <c r="I191" i="27"/>
  <c r="I183" i="27"/>
  <c r="I175" i="27"/>
  <c r="I167" i="27"/>
  <c r="I160" i="27"/>
  <c r="I152" i="27"/>
  <c r="I145" i="27"/>
  <c r="I139" i="27"/>
  <c r="I131" i="27"/>
  <c r="I122" i="27"/>
  <c r="I114" i="27"/>
  <c r="I106" i="27"/>
  <c r="I99" i="27"/>
  <c r="I91" i="27"/>
  <c r="I83" i="27"/>
  <c r="I74" i="27"/>
  <c r="I66" i="27"/>
  <c r="I58" i="27"/>
  <c r="I50" i="27"/>
  <c r="I43" i="27"/>
  <c r="I37" i="27"/>
  <c r="I28" i="27"/>
  <c r="I17" i="27"/>
  <c r="I9" i="27"/>
  <c r="I239" i="27"/>
  <c r="F239" i="27"/>
  <c r="I238" i="27"/>
  <c r="F238" i="27"/>
  <c r="I237" i="27"/>
  <c r="F237" i="27"/>
  <c r="F221" i="26"/>
  <c r="I221" i="26"/>
  <c r="F189" i="26"/>
  <c r="I189" i="26"/>
  <c r="F158" i="26"/>
  <c r="I158" i="26"/>
  <c r="F143" i="26"/>
  <c r="I143" i="26"/>
  <c r="F97" i="26"/>
  <c r="I97" i="26"/>
  <c r="F137" i="26"/>
  <c r="F42" i="26"/>
  <c r="F36" i="26"/>
  <c r="F196" i="26"/>
  <c r="F27" i="26"/>
  <c r="I27" i="26"/>
  <c r="F17" i="26"/>
  <c r="I17" i="26"/>
  <c r="F205" i="26"/>
  <c r="I205" i="26"/>
  <c r="F181" i="26"/>
  <c r="I181" i="26"/>
  <c r="F173" i="26"/>
  <c r="F165" i="26"/>
  <c r="F150" i="26"/>
  <c r="I150" i="26"/>
  <c r="F129" i="26"/>
  <c r="F120" i="26"/>
  <c r="I120" i="26"/>
  <c r="F112" i="26"/>
  <c r="F104" i="26"/>
  <c r="I104" i="26"/>
  <c r="F89" i="26"/>
  <c r="I89" i="26"/>
  <c r="F81" i="26"/>
  <c r="F73" i="26"/>
  <c r="F65" i="26"/>
  <c r="I65" i="26"/>
  <c r="F57" i="26"/>
  <c r="F49" i="26"/>
  <c r="I49" i="26"/>
  <c r="F9" i="26"/>
  <c r="I9" i="26"/>
  <c r="B7" i="3"/>
  <c r="F213" i="26"/>
  <c r="I213" i="26"/>
  <c r="I137" i="26"/>
  <c r="I165" i="26"/>
  <c r="I196" i="26"/>
  <c r="I57" i="26"/>
  <c r="I73" i="26"/>
  <c r="I81" i="26"/>
  <c r="I112" i="26"/>
  <c r="I129" i="26"/>
  <c r="I173" i="26"/>
  <c r="I42" i="26"/>
  <c r="I36" i="26"/>
  <c r="I230" i="26"/>
  <c r="F230" i="26"/>
  <c r="I229" i="26"/>
  <c r="F229" i="26"/>
  <c r="I228" i="26"/>
  <c r="F228" i="26"/>
</calcChain>
</file>

<file path=xl/sharedStrings.xml><?xml version="1.0" encoding="utf-8"?>
<sst xmlns="http://schemas.openxmlformats.org/spreadsheetml/2006/main" count="998" uniqueCount="922">
  <si>
    <t>Jean-Pierre Widmann</t>
  </si>
  <si>
    <t>Version</t>
  </si>
  <si>
    <t>Dr. Laurens de Bever</t>
  </si>
  <si>
    <t>Anrede</t>
  </si>
  <si>
    <t>Branchen</t>
  </si>
  <si>
    <t>Rechnung an</t>
  </si>
  <si>
    <t>Sprachen</t>
  </si>
  <si>
    <t>4.3</t>
  </si>
  <si>
    <t>4.3.1</t>
  </si>
  <si>
    <t>4.3.1.1</t>
  </si>
  <si>
    <t>4.3.1.2</t>
  </si>
  <si>
    <t>4.3.1.3</t>
  </si>
  <si>
    <t>4.3.1.4</t>
  </si>
  <si>
    <t>4.3.1.5</t>
  </si>
  <si>
    <t>4.3.2</t>
  </si>
  <si>
    <t>4.3.2.1</t>
  </si>
  <si>
    <t>4.3.2.2</t>
  </si>
  <si>
    <t>4.3.2.3</t>
  </si>
  <si>
    <t>4.3.2.4</t>
  </si>
  <si>
    <t>4.3.2.5</t>
  </si>
  <si>
    <t>4.3.2.6</t>
  </si>
  <si>
    <t>4.3.2.7</t>
  </si>
  <si>
    <t>4.3.3</t>
  </si>
  <si>
    <t>4.3.3.1</t>
  </si>
  <si>
    <t>4.3.3.2</t>
  </si>
  <si>
    <t>4.3.3.3</t>
  </si>
  <si>
    <t>4.3.3.4</t>
  </si>
  <si>
    <t>4.3.3.5</t>
  </si>
  <si>
    <t>4.3.3.6</t>
  </si>
  <si>
    <t>4.3.4</t>
  </si>
  <si>
    <t>4.3.4.1</t>
  </si>
  <si>
    <t>4.3.4.2</t>
  </si>
  <si>
    <t>4.3.4.3</t>
  </si>
  <si>
    <t>4.3.5</t>
  </si>
  <si>
    <t>4.3.5.1</t>
  </si>
  <si>
    <t>4.3.5.2</t>
  </si>
  <si>
    <t>4.3.5.3</t>
  </si>
  <si>
    <t>4.4</t>
  </si>
  <si>
    <t>4.4.1</t>
  </si>
  <si>
    <t>4.4.1.1</t>
  </si>
  <si>
    <t>4.4.1.2</t>
  </si>
  <si>
    <t>4.4.1.3</t>
  </si>
  <si>
    <t>4.4.1.4</t>
  </si>
  <si>
    <t>4.4.1.5</t>
  </si>
  <si>
    <t>4.4.2</t>
  </si>
  <si>
    <t>4.4.2.1</t>
  </si>
  <si>
    <t>4.4.2.2</t>
  </si>
  <si>
    <t>4.4.2.3</t>
  </si>
  <si>
    <t>4.4.2.4</t>
  </si>
  <si>
    <t>4.4.2.5</t>
  </si>
  <si>
    <t>4.4.3</t>
  </si>
  <si>
    <t>4.4.3.1</t>
  </si>
  <si>
    <t>4.4.3.2</t>
  </si>
  <si>
    <t>4.4.3.3</t>
  </si>
  <si>
    <t>4.4.3.4</t>
  </si>
  <si>
    <t>4.4.3.5</t>
  </si>
  <si>
    <t>4.4.4</t>
  </si>
  <si>
    <t>4.4.5</t>
  </si>
  <si>
    <t>4.4.5.1</t>
  </si>
  <si>
    <t>4.4.5.2</t>
  </si>
  <si>
    <t>4.4.5.3</t>
  </si>
  <si>
    <t>4.4.5.4</t>
  </si>
  <si>
    <t>4.4.5.5</t>
  </si>
  <si>
    <t>4.4.4.1</t>
  </si>
  <si>
    <t>4.4.4.2</t>
  </si>
  <si>
    <t>4.4.4.3</t>
  </si>
  <si>
    <t>4.4.4.4</t>
  </si>
  <si>
    <t>4.4.4.5</t>
  </si>
  <si>
    <t>4.4.6</t>
  </si>
  <si>
    <t>4.4.6.1</t>
  </si>
  <si>
    <t>4.4.6.2</t>
  </si>
  <si>
    <t>4.4.6.3</t>
  </si>
  <si>
    <t>4.4.6.4</t>
  </si>
  <si>
    <t>4.4.6.5</t>
  </si>
  <si>
    <t>4.4.7</t>
  </si>
  <si>
    <t>4.4.7.1</t>
  </si>
  <si>
    <t>4.4.7.2</t>
  </si>
  <si>
    <t>4.4.7.3</t>
  </si>
  <si>
    <t>4.4.7.4</t>
  </si>
  <si>
    <t>4.4.8</t>
  </si>
  <si>
    <t>4.4.8.1</t>
  </si>
  <si>
    <t>4.4.8.2</t>
  </si>
  <si>
    <t>4.4.8.3</t>
  </si>
  <si>
    <t>4.4.8.4</t>
  </si>
  <si>
    <t>4.4.8.5</t>
  </si>
  <si>
    <t>4.4.9</t>
  </si>
  <si>
    <t>4.4.9.1</t>
  </si>
  <si>
    <t>4.4.9.2</t>
  </si>
  <si>
    <t>4.4.9.3</t>
  </si>
  <si>
    <t>4.4.9.4</t>
  </si>
  <si>
    <t>4.4.9.5</t>
  </si>
  <si>
    <t>4.4.10</t>
  </si>
  <si>
    <t>4.4.10.1</t>
  </si>
  <si>
    <t>4.4.10.2</t>
  </si>
  <si>
    <t>4.4.10.3</t>
  </si>
  <si>
    <t>4.4.10.4</t>
  </si>
  <si>
    <t>4.4.10.5</t>
  </si>
  <si>
    <t>4.5</t>
  </si>
  <si>
    <t>4.5.1</t>
  </si>
  <si>
    <t>4.5.1.1</t>
  </si>
  <si>
    <t>4.5.1.2</t>
  </si>
  <si>
    <t>4.5.1.3</t>
  </si>
  <si>
    <t>4.5.1.4</t>
  </si>
  <si>
    <t>4.5.1.5</t>
  </si>
  <si>
    <t>4.5.2</t>
  </si>
  <si>
    <t>4.5.2.1</t>
  </si>
  <si>
    <t>4.5.2.2</t>
  </si>
  <si>
    <t>4.5.2.3</t>
  </si>
  <si>
    <t>4.5.3</t>
  </si>
  <si>
    <t>4.5.3.1</t>
  </si>
  <si>
    <t>4.5.3.2</t>
  </si>
  <si>
    <t>4.5.3.3</t>
  </si>
  <si>
    <t>4.5.3.4</t>
  </si>
  <si>
    <t>4.5.4</t>
  </si>
  <si>
    <t>4.5.4.1</t>
  </si>
  <si>
    <t>4.5.4.2</t>
  </si>
  <si>
    <t>4.5.4.3</t>
  </si>
  <si>
    <t>4.5.4.4</t>
  </si>
  <si>
    <t>4.5.4.5</t>
  </si>
  <si>
    <t>4.5.5</t>
  </si>
  <si>
    <t>4.5.5.1</t>
  </si>
  <si>
    <t>4.5.5.2</t>
  </si>
  <si>
    <t>4.5.5.3</t>
  </si>
  <si>
    <t>4.5.5.4</t>
  </si>
  <si>
    <t>4.5.6</t>
  </si>
  <si>
    <t>4.5.6.1</t>
  </si>
  <si>
    <t>4.5.6.2</t>
  </si>
  <si>
    <t>4.5.6.3</t>
  </si>
  <si>
    <t>4.5.6.4</t>
  </si>
  <si>
    <t>4.5.6.5</t>
  </si>
  <si>
    <t>4.5.7</t>
  </si>
  <si>
    <t>4.5.7.1</t>
  </si>
  <si>
    <t>4.5.7.2</t>
  </si>
  <si>
    <t>4.5.7.3</t>
  </si>
  <si>
    <t>4.5.7.4</t>
  </si>
  <si>
    <t>4.5.7.5</t>
  </si>
  <si>
    <t>4.5.8</t>
  </si>
  <si>
    <t>4.5.8.1</t>
  </si>
  <si>
    <t>4.5.8.2</t>
  </si>
  <si>
    <t>4.5.8.3</t>
  </si>
  <si>
    <t>4.5.8.4</t>
  </si>
  <si>
    <t>4.5.8.5</t>
  </si>
  <si>
    <t>4.5.9</t>
  </si>
  <si>
    <t>4.5.9.1</t>
  </si>
  <si>
    <t>4.5.9.2</t>
  </si>
  <si>
    <t>4.5.9.3</t>
  </si>
  <si>
    <t>4.5.9.4</t>
  </si>
  <si>
    <t>4.5.10</t>
  </si>
  <si>
    <t>4.5.10.1</t>
  </si>
  <si>
    <t>4.5.11.1</t>
  </si>
  <si>
    <t>4.5.12.1</t>
  </si>
  <si>
    <t>4.5.10.2</t>
  </si>
  <si>
    <t>4.5.10.3</t>
  </si>
  <si>
    <t>4.5.10.4</t>
  </si>
  <si>
    <t>4.5.10.5</t>
  </si>
  <si>
    <t>4.5.10.6</t>
  </si>
  <si>
    <t>4.5.11.2</t>
  </si>
  <si>
    <t>4.5.11.3</t>
  </si>
  <si>
    <t>4.5.11.4</t>
  </si>
  <si>
    <t>4.5.11.5</t>
  </si>
  <si>
    <t>4.5.11</t>
  </si>
  <si>
    <t>4.5.12</t>
  </si>
  <si>
    <t>4.5.13</t>
  </si>
  <si>
    <t>4.5.13.1</t>
  </si>
  <si>
    <t>4.5.12.2</t>
  </si>
  <si>
    <t>4.5.12.3</t>
  </si>
  <si>
    <t>4.5.12.4</t>
  </si>
  <si>
    <t>4.5.12.5</t>
  </si>
  <si>
    <t>4.5.13.2</t>
  </si>
  <si>
    <t>4.5.13.3</t>
  </si>
  <si>
    <t>4.5.13.4</t>
  </si>
  <si>
    <r>
      <rPr>
        <sz val="9"/>
        <color rgb="FF000000"/>
        <rFont val="Verdana"/>
        <family val="2"/>
      </rPr>
      <t>Use the application form</t>
    </r>
  </si>
  <si>
    <r>
      <rPr>
        <sz val="9"/>
        <color rgb="FF000000"/>
        <rFont val="Verdana"/>
        <family val="2"/>
      </rPr>
      <t>Submit application</t>
    </r>
  </si>
  <si>
    <r>
      <rPr>
        <sz val="9"/>
        <color rgb="FF000000"/>
        <rFont val="Verdana"/>
        <family val="2"/>
      </rPr>
      <t>Certification application</t>
    </r>
  </si>
  <si>
    <r>
      <rPr>
        <b/>
        <sz val="9"/>
        <color rgb="FF000000"/>
        <rFont val="Verdana"/>
        <family val="2"/>
      </rPr>
      <t>Personal details</t>
    </r>
  </si>
  <si>
    <r>
      <rPr>
        <sz val="9"/>
        <color rgb="FF000000"/>
        <rFont val="Verdana"/>
        <family val="2"/>
      </rPr>
      <t>Certificate</t>
    </r>
  </si>
  <si>
    <r>
      <rPr>
        <b/>
        <sz val="9"/>
        <color rgb="FF000000"/>
        <rFont val="Verdana"/>
        <family val="2"/>
      </rPr>
      <t>Initial certification application</t>
    </r>
  </si>
  <si>
    <r>
      <rPr>
        <sz val="9"/>
        <color rgb="FF000000"/>
        <rFont val="Verdana"/>
        <family val="2"/>
      </rPr>
      <t>Level</t>
    </r>
  </si>
  <si>
    <r>
      <rPr>
        <sz val="9"/>
        <color rgb="FF000000"/>
        <rFont val="Verdana"/>
        <family val="2"/>
      </rPr>
      <t>Certificate language</t>
    </r>
  </si>
  <si>
    <r>
      <rPr>
        <sz val="9"/>
        <color rgb="FF000000"/>
        <rFont val="Verdana"/>
        <family val="2"/>
      </rPr>
      <t>Certification language</t>
    </r>
  </si>
  <si>
    <r>
      <rPr>
        <sz val="9"/>
        <color theme="1"/>
        <rFont val="Verdana"/>
        <family val="2"/>
      </rPr>
      <t>Ms</t>
    </r>
  </si>
  <si>
    <r>
      <rPr>
        <sz val="9"/>
        <color theme="1"/>
        <rFont val="Verdana"/>
        <family val="2"/>
      </rPr>
      <t>Mr</t>
    </r>
  </si>
  <si>
    <r>
      <rPr>
        <sz val="9"/>
        <color theme="1"/>
        <rFont val="Verdana"/>
        <family val="2"/>
      </rPr>
      <t>Consultancy</t>
    </r>
  </si>
  <si>
    <r>
      <rPr>
        <sz val="9"/>
        <color theme="1"/>
        <rFont val="Verdana"/>
        <family val="2"/>
      </rPr>
      <t>Energy sector</t>
    </r>
  </si>
  <si>
    <r>
      <rPr>
        <sz val="9"/>
        <color theme="1"/>
        <rFont val="Verdana"/>
        <family val="2"/>
      </rPr>
      <t>Financial services / banking</t>
    </r>
  </si>
  <si>
    <r>
      <rPr>
        <sz val="9"/>
        <color theme="1"/>
        <rFont val="Verdana"/>
        <family val="2"/>
      </rPr>
      <t>Health sector / medicine / pharmaceuticals</t>
    </r>
  </si>
  <si>
    <r>
      <rPr>
        <sz val="9"/>
        <color theme="1"/>
        <rFont val="Verdana"/>
        <family val="2"/>
      </rPr>
      <t>Commerce / retail</t>
    </r>
  </si>
  <si>
    <r>
      <rPr>
        <sz val="9"/>
        <color theme="1"/>
        <rFont val="Verdana"/>
        <family val="2"/>
      </rPr>
      <t>Industry / plant construction</t>
    </r>
  </si>
  <si>
    <r>
      <rPr>
        <sz val="9"/>
        <color theme="1"/>
        <rFont val="Verdana"/>
        <family val="2"/>
      </rPr>
      <t>Public administration / NGO</t>
    </r>
  </si>
  <si>
    <r>
      <rPr>
        <sz val="9"/>
        <color theme="1"/>
        <rFont val="Verdana"/>
        <family val="2"/>
      </rPr>
      <t>Telecommunications / media</t>
    </r>
  </si>
  <si>
    <r>
      <rPr>
        <sz val="9"/>
        <color theme="1"/>
        <rFont val="Verdana"/>
        <family val="2"/>
      </rPr>
      <t>Tourism / gastronomy</t>
    </r>
  </si>
  <si>
    <r>
      <rPr>
        <sz val="9"/>
        <color theme="1"/>
        <rFont val="Verdana"/>
        <family val="2"/>
      </rPr>
      <t>Associations</t>
    </r>
  </si>
  <si>
    <r>
      <rPr>
        <sz val="9"/>
        <color theme="1"/>
        <rFont val="Verdana"/>
        <family val="2"/>
      </rPr>
      <t>Traffic / transport / logistics</t>
    </r>
  </si>
  <si>
    <r>
      <rPr>
        <sz val="9"/>
        <color theme="1"/>
        <rFont val="Verdana"/>
        <family val="2"/>
      </rPr>
      <t>Insurance</t>
    </r>
  </si>
  <si>
    <t>Construction / architecture / real estate</t>
  </si>
  <si>
    <t>Services / education</t>
  </si>
  <si>
    <r>
      <rPr>
        <sz val="9"/>
        <color theme="1"/>
        <rFont val="Verdana"/>
        <family val="2"/>
      </rPr>
      <t>German</t>
    </r>
  </si>
  <si>
    <r>
      <rPr>
        <sz val="9"/>
        <color theme="1"/>
        <rFont val="Verdana"/>
        <family val="2"/>
      </rPr>
      <t>English</t>
    </r>
  </si>
  <si>
    <r>
      <rPr>
        <sz val="9"/>
        <color theme="1"/>
        <rFont val="Verdana"/>
        <family val="2"/>
      </rPr>
      <t>French</t>
    </r>
  </si>
  <si>
    <r>
      <rPr>
        <sz val="9"/>
        <color theme="1"/>
        <rFont val="Verdana"/>
        <family val="2"/>
      </rPr>
      <t>Employer</t>
    </r>
  </si>
  <si>
    <r>
      <rPr>
        <sz val="9"/>
        <color theme="1"/>
        <rFont val="Verdana"/>
        <family val="2"/>
      </rPr>
      <t>Private address</t>
    </r>
  </si>
  <si>
    <t>Other address</t>
  </si>
  <si>
    <r>
      <rPr>
        <sz val="9"/>
        <color rgb="FF000000"/>
        <rFont val="Verdana"/>
        <family val="2"/>
      </rPr>
      <t>Application date</t>
    </r>
  </si>
  <si>
    <r>
      <rPr>
        <sz val="9"/>
        <color rgb="FF000000"/>
        <rFont val="Verdana"/>
        <family val="2"/>
      </rPr>
      <t>Salutation</t>
    </r>
  </si>
  <si>
    <r>
      <rPr>
        <sz val="9"/>
        <color rgb="FF000000"/>
        <rFont val="Verdana"/>
        <family val="2"/>
      </rPr>
      <t>Name</t>
    </r>
  </si>
  <si>
    <r>
      <rPr>
        <sz val="9"/>
        <color rgb="FF000000"/>
        <rFont val="Verdana"/>
        <family val="2"/>
      </rPr>
      <t>First name</t>
    </r>
  </si>
  <si>
    <r>
      <rPr>
        <sz val="9"/>
        <color rgb="FF000000"/>
        <rFont val="Verdana"/>
        <family val="2"/>
      </rPr>
      <t>Date of birth</t>
    </r>
  </si>
  <si>
    <r>
      <rPr>
        <sz val="9"/>
        <color rgb="FF000000"/>
        <rFont val="Verdana"/>
        <family val="2"/>
      </rPr>
      <t>Nationality</t>
    </r>
  </si>
  <si>
    <r>
      <rPr>
        <sz val="9"/>
        <color rgb="FF000000"/>
        <rFont val="Verdana"/>
        <family val="2"/>
      </rPr>
      <t>Place of civil origin or place of birth</t>
    </r>
  </si>
  <si>
    <r>
      <rPr>
        <b/>
        <sz val="9"/>
        <color rgb="FF000000"/>
        <rFont val="Verdana"/>
        <family val="2"/>
      </rPr>
      <t>Private address</t>
    </r>
  </si>
  <si>
    <r>
      <rPr>
        <sz val="9"/>
        <color rgb="FF000000"/>
        <rFont val="Verdana"/>
        <family val="2"/>
      </rPr>
      <t>Address supplement</t>
    </r>
  </si>
  <si>
    <r>
      <rPr>
        <sz val="9"/>
        <color rgb="FF000000"/>
        <rFont val="Verdana"/>
        <family val="2"/>
      </rPr>
      <t>PO Box</t>
    </r>
  </si>
  <si>
    <r>
      <rPr>
        <sz val="9"/>
        <color rgb="FF000000"/>
        <rFont val="Verdana"/>
        <family val="2"/>
      </rPr>
      <t>Country</t>
    </r>
  </si>
  <si>
    <r>
      <rPr>
        <sz val="9"/>
        <color rgb="FF000000"/>
        <rFont val="Verdana"/>
        <family val="2"/>
      </rPr>
      <t>Telephone landline</t>
    </r>
  </si>
  <si>
    <r>
      <rPr>
        <sz val="9"/>
        <color rgb="FF000000"/>
        <rFont val="Verdana"/>
        <family val="2"/>
      </rPr>
      <t>Telephone mobile</t>
    </r>
  </si>
  <si>
    <r>
      <rPr>
        <b/>
        <sz val="9"/>
        <color rgb="FF000000"/>
        <rFont val="Verdana"/>
        <family val="2"/>
      </rPr>
      <t>Employer</t>
    </r>
  </si>
  <si>
    <r>
      <rPr>
        <sz val="9"/>
        <color rgb="FF000000"/>
        <rFont val="Verdana"/>
        <family val="2"/>
      </rPr>
      <t>Sector</t>
    </r>
  </si>
  <si>
    <r>
      <rPr>
        <sz val="9"/>
        <color rgb="FF000000"/>
        <rFont val="Verdana"/>
        <family val="2"/>
      </rPr>
      <t>Company name</t>
    </r>
  </si>
  <si>
    <r>
      <rPr>
        <sz val="9"/>
        <color rgb="FF000000"/>
        <rFont val="Verdana"/>
        <family val="2"/>
      </rPr>
      <t>Department/organisation unit</t>
    </r>
  </si>
  <si>
    <r>
      <rPr>
        <sz val="9"/>
        <color rgb="FF000000"/>
        <rFont val="Verdana"/>
        <family val="2"/>
      </rPr>
      <t>to</t>
    </r>
  </si>
  <si>
    <r>
      <rPr>
        <sz val="9"/>
        <color rgb="FF000000"/>
        <rFont val="Verdana"/>
        <family val="2"/>
      </rPr>
      <t>Details in invoice</t>
    </r>
  </si>
  <si>
    <r>
      <rPr>
        <sz val="9"/>
        <color rgb="FF000000"/>
        <rFont val="Verdana"/>
        <family val="2"/>
      </rPr>
      <t>Organisation/Name</t>
    </r>
  </si>
  <si>
    <r>
      <rPr>
        <sz val="9"/>
        <color rgb="FF000000"/>
        <rFont val="Verdana"/>
        <family val="2"/>
      </rPr>
      <t>Supplement</t>
    </r>
  </si>
  <si>
    <r>
      <rPr>
        <sz val="9"/>
        <color rgb="FF000000"/>
        <rFont val="Verdana"/>
        <family val="2"/>
      </rPr>
      <t>Contact individual</t>
    </r>
  </si>
  <si>
    <r>
      <rPr>
        <b/>
        <sz val="9"/>
        <color rgb="FF000000"/>
        <rFont val="Verdana"/>
        <family val="2"/>
      </rPr>
      <t>Remarks</t>
    </r>
  </si>
  <si>
    <t>If different invoice address, please enter details:</t>
  </si>
  <si>
    <t>Invoice</t>
  </si>
  <si>
    <r>
      <rPr>
        <b/>
        <sz val="9"/>
        <color rgb="FF000000"/>
        <rFont val="Verdana"/>
        <family val="2"/>
      </rPr>
      <t>Self-assessment project management</t>
    </r>
  </si>
  <si>
    <r>
      <rPr>
        <sz val="9"/>
        <color rgb="FF000000"/>
        <rFont val="Verdana"/>
        <family val="2"/>
      </rPr>
      <t xml:space="preserve">For each competence indicator, assess your knowledge, your skills as well as your abilities using the following:
</t>
    </r>
    <r>
      <rPr>
        <sz val="9"/>
        <color rgb="FFC00000"/>
        <rFont val="Verdana"/>
        <family val="2"/>
      </rPr>
      <t>3 = available          2 = partially available          1 = not available</t>
    </r>
  </si>
  <si>
    <r>
      <rPr>
        <sz val="9"/>
        <color rgb="FF000000"/>
        <rFont val="Verdana"/>
        <family val="2"/>
      </rPr>
      <t>know-ledge</t>
    </r>
  </si>
  <si>
    <t>Chapter
in ICB4</t>
  </si>
  <si>
    <r>
      <rPr>
        <sz val="9"/>
        <color rgb="FF000000"/>
        <rFont val="Verdana"/>
        <family val="2"/>
      </rPr>
      <t>Number of competences</t>
    </r>
  </si>
  <si>
    <t>Perspective</t>
  </si>
  <si>
    <t>Strategy</t>
  </si>
  <si>
    <t>Align with organisational mission and vision</t>
  </si>
  <si>
    <t>Identify and exploit opportunities to influence organisational strategy</t>
  </si>
  <si>
    <t>Develop and ensure the ongoing validity of the business / organisational justification</t>
  </si>
  <si>
    <t>Determine, assess and review critical success factors</t>
  </si>
  <si>
    <t>Determine, assess and review key performance indicators</t>
  </si>
  <si>
    <t>Governance, structures and processes</t>
  </si>
  <si>
    <t>Know the principles of project management and the way in which they are implemented</t>
  </si>
  <si>
    <t>Know and apply the principles of programme management and the way in which they are implemented</t>
  </si>
  <si>
    <t>Know and apply the principles of portfolio management and the way in which they are implemented</t>
  </si>
  <si>
    <t>Supporting functions</t>
  </si>
  <si>
    <t xml:space="preserve">Align the project with the organisation’s decision-making and reporting structures and quality requirements </t>
  </si>
  <si>
    <t>Align the project with human resource processes and functions</t>
  </si>
  <si>
    <t xml:space="preserve">Align the project with finance and control processes and functions </t>
  </si>
  <si>
    <t>Compliance, standards and regulations</t>
  </si>
  <si>
    <t xml:space="preserve">Identify and ensure that the project complies with all relevant legislation </t>
  </si>
  <si>
    <t xml:space="preserve">Identify and ensure that the project complies with all relevant health, safety, security and environmental regulations (HSSE) </t>
  </si>
  <si>
    <t>Identify and ensure that the project complies with all relevant codes of conduct and professional regulation</t>
  </si>
  <si>
    <t>Identify and ensure that the project complies with relevant sustainability principles and objectives</t>
  </si>
  <si>
    <t>Assess, use and develop professional standards and tools for the project</t>
  </si>
  <si>
    <t>Assess, benchmark and improve the organisational project management competence</t>
  </si>
  <si>
    <t>Power and interest</t>
  </si>
  <si>
    <t xml:space="preserve">Assess the personal ambitions and interests of others and the potential impact of these on the project </t>
  </si>
  <si>
    <t>Assess the informal influence of individuals and groups and its potential impact on the project</t>
  </si>
  <si>
    <t xml:space="preserve">Assess the personalities and working styles of others and employ them to the benefit of the project </t>
  </si>
  <si>
    <t>Culture and values</t>
  </si>
  <si>
    <t>Assess the culture and values of the society and their implications for the project</t>
  </si>
  <si>
    <t>Align the project with the formal culture and corporate values of the organisation</t>
  </si>
  <si>
    <t>Assess the informal culture and values of the organisation and their implications for the project</t>
  </si>
  <si>
    <t>People</t>
  </si>
  <si>
    <t>Self-reflection and self-management</t>
  </si>
  <si>
    <t>Identify and reflect on the ways in which own values and experiences affect the work</t>
  </si>
  <si>
    <t>Build self-confidence on the basis of personal strengths and weaknesses</t>
  </si>
  <si>
    <t>Identify and reflect on personal motivations to set personal goals and keep focus</t>
  </si>
  <si>
    <t>Organise personal work depending on the situation and own resources</t>
  </si>
  <si>
    <t>Take responsibility for personal learning and development</t>
  </si>
  <si>
    <t>Personal integrity and reliability</t>
  </si>
  <si>
    <t>Acknowledge and apply ethical values to all decisions and actions</t>
  </si>
  <si>
    <t>Promote the sustainability of outputs and outcomes</t>
  </si>
  <si>
    <t>Take responsibility for own decisions and actions</t>
  </si>
  <si>
    <t>Act, take decisions and communicate in a consistent way</t>
  </si>
  <si>
    <t>Complete tasks thoroughly in order to build confidence with others</t>
  </si>
  <si>
    <t>Personal communication</t>
  </si>
  <si>
    <t>Provide clear and structured information to others and verify their understanding</t>
  </si>
  <si>
    <t>Facilitate and promote open communication</t>
  </si>
  <si>
    <t>Choose communication styles and channels to meet the needs of the audience, situation and management level</t>
  </si>
  <si>
    <t>Communicate effectively with virtual teams</t>
  </si>
  <si>
    <t>Employ humour and sense of perspective when appropriate</t>
  </si>
  <si>
    <t>Relationships and engagement</t>
  </si>
  <si>
    <t>Initiate and develop personal and professional relationships</t>
  </si>
  <si>
    <t>Build, facilitate and contribute to social networks</t>
  </si>
  <si>
    <t>Demonstrate empathy through listening, understanding and support</t>
  </si>
  <si>
    <t>Show confidence and respect by encouraging others to share their opinions or concerns</t>
  </si>
  <si>
    <t>Share own vision and goals in order to gain the engagement and commitment of others</t>
  </si>
  <si>
    <t>Leadership</t>
  </si>
  <si>
    <t>Teamwork</t>
  </si>
  <si>
    <t>Initiate actions and proactively offer help and advice</t>
  </si>
  <si>
    <t>Take ownership and show commitment</t>
  </si>
  <si>
    <t>Provide direction, coaching and mentoring to guide and improve the work of individuals and teams</t>
  </si>
  <si>
    <t>Exert appropriate power and influence over others to achieve the goals</t>
  </si>
  <si>
    <t>Make, enforce and review decisions</t>
  </si>
  <si>
    <t>Select and build the team</t>
  </si>
  <si>
    <t>Promote cooperation and networking between team members</t>
  </si>
  <si>
    <t>Support, facilitate and review the development of the team and its members</t>
  </si>
  <si>
    <t>Empower teams by delegating tasks and responsibilities</t>
  </si>
  <si>
    <t>Recognise errors to facilitate learning from mistakes</t>
  </si>
  <si>
    <t>Conflict and crisis</t>
  </si>
  <si>
    <t>Anticipate and possibly prevent conflicts and crises</t>
  </si>
  <si>
    <t>Analyse the causes and consequences of conflicts and crises and select appropriate response(s)</t>
  </si>
  <si>
    <t>Mediate and resolve conflicts and crises and/or their impact</t>
  </si>
  <si>
    <t>Identify and share learning from conflicts and crises in order to improve future practice</t>
  </si>
  <si>
    <t>Resourcefulness</t>
  </si>
  <si>
    <t>Stimulate and support an open and creative environment</t>
  </si>
  <si>
    <t>Apply conceptual thinking to define situations and strategies</t>
  </si>
  <si>
    <t>Apply analytic techniques to analysing situations, financial and organisational data and trends</t>
  </si>
  <si>
    <t>Promote and apply creative techniques to find alternatives and solutions</t>
  </si>
  <si>
    <t>Promote a holistic view of the project and its context to improve decision-making</t>
  </si>
  <si>
    <t>Negotiation</t>
  </si>
  <si>
    <t>Results orientation</t>
  </si>
  <si>
    <t>Identify and analyse the interests of all parties involved in the negotiation</t>
  </si>
  <si>
    <t>Develop and evaluate options and alternatives with the potential to meet the needs of all parties</t>
  </si>
  <si>
    <t>Define a negotiation strategy in line with own objectives that is acceptable to all parties involved</t>
  </si>
  <si>
    <t>Reach negotiated agreements with other parties that are in line with own objectives</t>
  </si>
  <si>
    <t>Detect and exploit additional selling and acquisition possibilities</t>
  </si>
  <si>
    <t>Evaluate all decisions and actions against their impact on project success and the objectives of the organisation</t>
  </si>
  <si>
    <t>Balance needs and means to optimise outcomes and success</t>
  </si>
  <si>
    <t>Create and maintain a healthy, safe and productive working environment</t>
  </si>
  <si>
    <t>Promote and ‘sell’ the project, its processes and outcomes</t>
  </si>
  <si>
    <t>Deliver results and get acceptance</t>
  </si>
  <si>
    <t>Practice</t>
  </si>
  <si>
    <t>Project design</t>
  </si>
  <si>
    <t>Acknowledge, prioritise and review success criteria</t>
  </si>
  <si>
    <t>Review, apply and exchange lessons learned from and with other projects</t>
  </si>
  <si>
    <t>Determine complexity and its consequences for the approach</t>
  </si>
  <si>
    <t>Select and review the overall project management approach</t>
  </si>
  <si>
    <t>Design the project execution architecture</t>
  </si>
  <si>
    <t>Requirements and objectives</t>
  </si>
  <si>
    <t>Define and develop the project goal hierarchy</t>
  </si>
  <si>
    <t>Identify and analyse the project stakeholder needs and requirements</t>
  </si>
  <si>
    <t>Prioritise and decide on requirements and acceptance criteria</t>
  </si>
  <si>
    <t>Scope</t>
  </si>
  <si>
    <t>Define the project deliverables</t>
  </si>
  <si>
    <t>Structure the project scope</t>
  </si>
  <si>
    <t>Define the work packages of the project</t>
  </si>
  <si>
    <t>Establish and maintain scope configuration</t>
  </si>
  <si>
    <t>Time</t>
  </si>
  <si>
    <t>Establish the activities required to deliver the project</t>
  </si>
  <si>
    <t>Determine the work effort and duration of activities</t>
  </si>
  <si>
    <t>Decide on schedule and stage approach</t>
  </si>
  <si>
    <t>Sequence project activities and create a schedule</t>
  </si>
  <si>
    <t>Monitor progress against the schedule and make any necessary adjustments</t>
  </si>
  <si>
    <t>Organisation and information</t>
  </si>
  <si>
    <t>Assess and determine the needs of stakeholders relating to information and documentation</t>
  </si>
  <si>
    <t>Define the structure, roles and responsibilities within the project</t>
  </si>
  <si>
    <t>Establish infrastructure, processes and systems for information flow</t>
  </si>
  <si>
    <t>Implement, monitor and maintain the organisation of the project</t>
  </si>
  <si>
    <t>Quality</t>
  </si>
  <si>
    <t>Develop and monitor the implementation of and revise a quality management plan for the project</t>
  </si>
  <si>
    <t xml:space="preserve">Review the project and its deliverables to ensure that they continue to meet the requirements of the quality management plan </t>
  </si>
  <si>
    <t>Verify the achievement of project quality objectives and recommend any necessary corrective and/or preventive actions</t>
  </si>
  <si>
    <t>Plan and organise the validation of project outcomes</t>
  </si>
  <si>
    <t>Ensure quality throughout the project</t>
  </si>
  <si>
    <t>Finance</t>
  </si>
  <si>
    <t xml:space="preserve">Estimate project costs </t>
  </si>
  <si>
    <t>Establish the project budget</t>
  </si>
  <si>
    <t>Secure project funding</t>
  </si>
  <si>
    <t>Develop, establish and maintain a financial management and reporting system for the project</t>
  </si>
  <si>
    <t>Monitor project financials in order to identify and correct deviations from the project plan</t>
  </si>
  <si>
    <t>Resources</t>
  </si>
  <si>
    <t>Develop strategic resource plan to deliver the project</t>
  </si>
  <si>
    <t>Define the quality and quantity of resources required</t>
  </si>
  <si>
    <t>Identify the potential sources of resources and negotiate their acquisition</t>
  </si>
  <si>
    <t xml:space="preserve">Allocate and distribute resources according to defined need </t>
  </si>
  <si>
    <t>Evaluate resource usage and take any necessary corrective actions</t>
  </si>
  <si>
    <t>Procurement</t>
  </si>
  <si>
    <t>Agree on procurement needs, options and processes</t>
  </si>
  <si>
    <t>Contribute to the evaluation and selection of suppliers and partners</t>
  </si>
  <si>
    <t>Contribute to the negotiation and agreement of contractual terms and conditions that meet project objectives</t>
  </si>
  <si>
    <t>Supervise the execution of contracts, address issues and seek redress where necessary</t>
  </si>
  <si>
    <t>Plan and control</t>
  </si>
  <si>
    <t>Start the project and develop and get agreement on the project management plan</t>
  </si>
  <si>
    <t>Initiate and manage the transition to a new project phase</t>
  </si>
  <si>
    <t>Control project performance against the project plan and take any necessary remedial actions</t>
  </si>
  <si>
    <t>Report on project progress</t>
  </si>
  <si>
    <t>Assess, get agreement on and implement project changes</t>
  </si>
  <si>
    <t>Close and evaluate a phase or the project</t>
  </si>
  <si>
    <t>Risk and opportunity</t>
  </si>
  <si>
    <t>Develop and implement a risk management framework</t>
  </si>
  <si>
    <t>Identify risks and opportunities</t>
  </si>
  <si>
    <t>Assess the probability and impact of risks and opportunities</t>
  </si>
  <si>
    <t>Select strategies and implement response plans to address risks and opportunities</t>
  </si>
  <si>
    <t>Evaluate and monitor risks, opportunities and implemented responses</t>
  </si>
  <si>
    <t>Stakeholders</t>
  </si>
  <si>
    <t>Identify stakeholders and analyse their interests and influence</t>
  </si>
  <si>
    <t>Develop and maintain a stakeholder strategy and communication plan</t>
  </si>
  <si>
    <t>Engage with the executive, sponsors and higher management to gain commitment and to manage interests and expectations</t>
  </si>
  <si>
    <t>Engage with users, partners, suppliers and other stakeholders to gain their cooperation and commitment</t>
  </si>
  <si>
    <t>Organise and maintain networks and alliances</t>
  </si>
  <si>
    <t>Change and transformation</t>
  </si>
  <si>
    <t>Assess the adaptability to change of the organisation(s)</t>
  </si>
  <si>
    <t>Identify change requirements and transformation opportunities</t>
  </si>
  <si>
    <t>Develop change or transformation strategy</t>
  </si>
  <si>
    <t>Implement change or transformation management strategy</t>
  </si>
  <si>
    <t>Date</t>
  </si>
  <si>
    <t>Classification</t>
  </si>
  <si>
    <t>Issue and validity</t>
  </si>
  <si>
    <t>Replaces document</t>
  </si>
  <si>
    <t>File name</t>
  </si>
  <si>
    <t>Check and approval</t>
  </si>
  <si>
    <t>Function</t>
  </si>
  <si>
    <t>Role</t>
  </si>
  <si>
    <t>Surname</t>
  </si>
  <si>
    <t>Remarks</t>
  </si>
  <si>
    <t>checked</t>
  </si>
  <si>
    <t>approved</t>
  </si>
  <si>
    <t>Document author</t>
  </si>
  <si>
    <t>VZPM, public</t>
  </si>
  <si>
    <t>Bringing into line with ICR4 and ICB4</t>
  </si>
  <si>
    <t>Managing director</t>
  </si>
  <si>
    <t>Head of QM</t>
  </si>
  <si>
    <t>Change history</t>
  </si>
  <si>
    <t>Author</t>
  </si>
  <si>
    <t>Changes performed</t>
  </si>
  <si>
    <t>D</t>
  </si>
  <si>
    <t>Salaried employee</t>
  </si>
  <si>
    <t>Unemployed</t>
  </si>
  <si>
    <t>Student</t>
  </si>
  <si>
    <t>Self-employed person</t>
  </si>
  <si>
    <t>Current professional situation</t>
  </si>
  <si>
    <t>Desired examination date</t>
  </si>
  <si>
    <t>E-mail</t>
  </si>
  <si>
    <t>Bringing into line with DE und FR</t>
  </si>
  <si>
    <t>Berufliche Situation</t>
  </si>
  <si>
    <t>Internal evaluation adjusted</t>
  </si>
  <si>
    <t>For the later invitation for recertification, please provide your private e-mail address.</t>
  </si>
  <si>
    <t>City</t>
  </si>
  <si>
    <t>Preparation for certification</t>
  </si>
  <si>
    <t>Educational institution</t>
  </si>
  <si>
    <t>Location</t>
  </si>
  <si>
    <t>Reduction 'Edu'</t>
  </si>
  <si>
    <t>Nationalität</t>
  </si>
  <si>
    <t>CH - Switzerland</t>
  </si>
  <si>
    <t>BG - Bulgaria</t>
  </si>
  <si>
    <t>EG - Egypt</t>
  </si>
  <si>
    <t>GR - Greece</t>
  </si>
  <si>
    <t>NL - Netherlands</t>
  </si>
  <si>
    <t>PL - Poland</t>
  </si>
  <si>
    <t>SA - Saudi Arabia</t>
  </si>
  <si>
    <t>UK - United Kingdom</t>
  </si>
  <si>
    <t>Gwendolin Anna Rotach</t>
  </si>
  <si>
    <t>Bringing into line with application 'ZERT'</t>
  </si>
  <si>
    <t>If you are attending a course to prepare for your certification or are being coached, please enter the educational institution and location.
We need this information in order to make a correct group allocation.</t>
  </si>
  <si>
    <t>Instructions for submitting an application for initial certification</t>
  </si>
  <si>
    <t>online log-in</t>
  </si>
  <si>
    <t>Agreement</t>
  </si>
  <si>
    <t xml:space="preserve">When submitting the application for initial certification, you will be asked to give your consent to the rules of the certification procedure. In addition, you can agree to other topics, such as the publication of the certificate issued. </t>
  </si>
  <si>
    <t>LI - Liechtenstein</t>
  </si>
  <si>
    <t>US - United States of America (USA)</t>
  </si>
  <si>
    <t>AU - Australia</t>
  </si>
  <si>
    <t>NZ - New Zealand</t>
  </si>
  <si>
    <t>AL - Albania</t>
  </si>
  <si>
    <t>AD - Andorra</t>
  </si>
  <si>
    <t>AT - Austria</t>
  </si>
  <si>
    <t>BE - Belgium</t>
  </si>
  <si>
    <t>BA - Bosnia-Herzegovina</t>
  </si>
  <si>
    <t>HR - Croatia</t>
  </si>
  <si>
    <t>CY - Cyprus</t>
  </si>
  <si>
    <t>CZ - Czech Republic </t>
  </si>
  <si>
    <t>DK - Denmark</t>
  </si>
  <si>
    <t>EE - Estonia</t>
  </si>
  <si>
    <t>FI - Finland</t>
  </si>
  <si>
    <t>FR - France</t>
  </si>
  <si>
    <t>DE - Germany</t>
  </si>
  <si>
    <t>HU - Hungary</t>
  </si>
  <si>
    <t>IS - Iceland</t>
  </si>
  <si>
    <t>IE - Ireland</t>
  </si>
  <si>
    <t>IT - Italy</t>
  </si>
  <si>
    <t>LV - Latvia</t>
  </si>
  <si>
    <t>LU - Luxembourg</t>
  </si>
  <si>
    <t>MT - Malta</t>
  </si>
  <si>
    <t>MC - Monaco</t>
  </si>
  <si>
    <t>MK - North Macedonia</t>
  </si>
  <si>
    <t>NO - Norway</t>
  </si>
  <si>
    <t>PT - Portugal</t>
  </si>
  <si>
    <t>RO - Romania</t>
  </si>
  <si>
    <t>RU - Russia</t>
  </si>
  <si>
    <t>SM - San Marino</t>
  </si>
  <si>
    <t>SK - Slovak Republic</t>
  </si>
  <si>
    <t>SI - Slovenia</t>
  </si>
  <si>
    <t>ES - Spain</t>
  </si>
  <si>
    <t>SE - Sweden</t>
  </si>
  <si>
    <t>TR - Turkey</t>
  </si>
  <si>
    <t>AF - Afghanistan</t>
  </si>
  <si>
    <t>DZ - Algeria</t>
  </si>
  <si>
    <t>AO - Angola</t>
  </si>
  <si>
    <t>AR - Argentina</t>
  </si>
  <si>
    <t>AM - Armenia</t>
  </si>
  <si>
    <t>AZ - Azerbaidjan</t>
  </si>
  <si>
    <t>BH - Bahrain</t>
  </si>
  <si>
    <t>BD - Bangladesh</t>
  </si>
  <si>
    <t>BY - Belarus</t>
  </si>
  <si>
    <t>BZ - Belize</t>
  </si>
  <si>
    <t>BJ - Benin</t>
  </si>
  <si>
    <t>BT - Bhutan</t>
  </si>
  <si>
    <t>BO - Bolivia</t>
  </si>
  <si>
    <t>BW - Botswana</t>
  </si>
  <si>
    <t>BR - Brazil</t>
  </si>
  <si>
    <t>BF - Burkina Faso</t>
  </si>
  <si>
    <t>BI - Burundi</t>
  </si>
  <si>
    <t>KH - Cambodia</t>
  </si>
  <si>
    <t>CM - Cameroon</t>
  </si>
  <si>
    <t>CA - Canada</t>
  </si>
  <si>
    <t>CF - Central African Republic</t>
  </si>
  <si>
    <t>TD - Chad</t>
  </si>
  <si>
    <t>CL - Chile</t>
  </si>
  <si>
    <t>CN - China</t>
  </si>
  <si>
    <t>CO - Colombia</t>
  </si>
  <si>
    <t>CG - Congo</t>
  </si>
  <si>
    <t>CR - Costa Rica</t>
  </si>
  <si>
    <t>CU - Cuba</t>
  </si>
  <si>
    <t>DO - Dominican Republic</t>
  </si>
  <si>
    <t>EC - Ecuador</t>
  </si>
  <si>
    <t>SV - El Salvador</t>
  </si>
  <si>
    <t>GQ - Equatorial Guinea</t>
  </si>
  <si>
    <t>ET - Ethiopia</t>
  </si>
  <si>
    <t>FO - Faroe Islands</t>
  </si>
  <si>
    <t>GA - Gabon</t>
  </si>
  <si>
    <t>GM - Gambia</t>
  </si>
  <si>
    <t>GE - Georgia</t>
  </si>
  <si>
    <t>GH - Ghana</t>
  </si>
  <si>
    <t>GT - Guatemala</t>
  </si>
  <si>
    <t>GN - Guinea</t>
  </si>
  <si>
    <t>GW - Guinea Bissau</t>
  </si>
  <si>
    <t>GY - Guyana</t>
  </si>
  <si>
    <t>HN - Honduras</t>
  </si>
  <si>
    <t>HK - Hong Kong</t>
  </si>
  <si>
    <t>IN - India</t>
  </si>
  <si>
    <t>ID - Indonesia</t>
  </si>
  <si>
    <t>IR - Iran</t>
  </si>
  <si>
    <t>IQ - Iraq</t>
  </si>
  <si>
    <t>IL - Israel</t>
  </si>
  <si>
    <t>CI - Ivory Coast</t>
  </si>
  <si>
    <t>JM - Jamaica</t>
  </si>
  <si>
    <t>JP - Japan</t>
  </si>
  <si>
    <t>JO - Jordan</t>
  </si>
  <si>
    <t>KZ - Kazakhstan</t>
  </si>
  <si>
    <t>KE - Kenya</t>
  </si>
  <si>
    <t>KW - Kuwait</t>
  </si>
  <si>
    <t>LA - Laos</t>
  </si>
  <si>
    <t>LB - Lebanon</t>
  </si>
  <si>
    <t>LR - Liberia</t>
  </si>
  <si>
    <t>LY - Libya</t>
  </si>
  <si>
    <t>LT - Lithuania</t>
  </si>
  <si>
    <t>MW - Malawi</t>
  </si>
  <si>
    <t>MY - Malaysia</t>
  </si>
  <si>
    <t>ML - Mali</t>
  </si>
  <si>
    <t>MR - Mauritania</t>
  </si>
  <si>
    <t>MX - Mexico</t>
  </si>
  <si>
    <t>MD - Moldavia</t>
  </si>
  <si>
    <t>MA - Morocco</t>
  </si>
  <si>
    <t>MZ - Mozambique</t>
  </si>
  <si>
    <t>NA - Namibia</t>
  </si>
  <si>
    <t>NP - Nepal</t>
  </si>
  <si>
    <t>NI - Nicaragua</t>
  </si>
  <si>
    <t>NE - Niger</t>
  </si>
  <si>
    <t>NG - Nigeria</t>
  </si>
  <si>
    <t>KP - North Korea</t>
  </si>
  <si>
    <t>OM - Oman</t>
  </si>
  <si>
    <t>PK - Pakistan</t>
  </si>
  <si>
    <t>PA - Panama</t>
  </si>
  <si>
    <t>PY - Paraguay</t>
  </si>
  <si>
    <t>PE - Peru</t>
  </si>
  <si>
    <t>PH - Philippines</t>
  </si>
  <si>
    <t>PR - Puerto Rico</t>
  </si>
  <si>
    <t>QA - Qatar</t>
  </si>
  <si>
    <t>RW - Rwanda</t>
  </si>
  <si>
    <t>SN - Senegal</t>
  </si>
  <si>
    <t>SL - Sierra Leone</t>
  </si>
  <si>
    <t>SG - Singapore</t>
  </si>
  <si>
    <t>SO - Somalia</t>
  </si>
  <si>
    <t>ZA - South Africa</t>
  </si>
  <si>
    <t>KR - South Korea </t>
  </si>
  <si>
    <t>LK - Sri Lanka</t>
  </si>
  <si>
    <t>SD - Sudan</t>
  </si>
  <si>
    <t>SR - Suriname</t>
  </si>
  <si>
    <t>SZ - Swaziland</t>
  </si>
  <si>
    <t>SY - Syria</t>
  </si>
  <si>
    <t>TW - Taiwan</t>
  </si>
  <si>
    <t>TZ - Tanzania</t>
  </si>
  <si>
    <t>TH - Thailand</t>
  </si>
  <si>
    <t>TG - Togo</t>
  </si>
  <si>
    <t>TN - Tunisia</t>
  </si>
  <si>
    <t>UG - Uganda</t>
  </si>
  <si>
    <t>UA - Ukraine</t>
  </si>
  <si>
    <t>AE - United Arab Emirates</t>
  </si>
  <si>
    <t>UY - Uruguay</t>
  </si>
  <si>
    <t>VE - Venezuela</t>
  </si>
  <si>
    <t>VN - Vietnam</t>
  </si>
  <si>
    <t>YE - Yemen</t>
  </si>
  <si>
    <t>ZR - Zaire</t>
  </si>
  <si>
    <t>ZM - Zambia</t>
  </si>
  <si>
    <t>ZW - Zimbabwe</t>
  </si>
  <si>
    <t>Postal code without country code</t>
  </si>
  <si>
    <t>Street + No.</t>
  </si>
  <si>
    <t>Your personal E-mail</t>
  </si>
  <si>
    <t xml:space="preserve">Country tables inserted, texts and inputs clarified	</t>
  </si>
  <si>
    <r>
      <t xml:space="preserve">Use the present file to submit an initial certification application at IPMA Level D. This form refers to the </t>
    </r>
    <r>
      <rPr>
        <sz val="9"/>
        <color rgb="FFC00000"/>
        <rFont val="Verdana"/>
        <family val="2"/>
      </rPr>
      <t>ICB4 (Individual Competence Baseline)</t>
    </r>
    <r>
      <rPr>
        <sz val="9"/>
        <rFont val="Verdana"/>
        <family val="2"/>
      </rPr>
      <t xml:space="preserve"> or to the </t>
    </r>
    <r>
      <rPr>
        <sz val="9"/>
        <color rgb="FFC00000"/>
        <rFont val="Verdana"/>
        <family val="2"/>
      </rPr>
      <t>ICB4agile (IPMA Reference Guide ICB4 in an Agile World)</t>
    </r>
    <r>
      <rPr>
        <sz val="9"/>
        <rFont val="Verdana"/>
        <family val="2"/>
      </rPr>
      <t>, which you can download from our website as a PDF file or buy as a bound edition in the spm bookshop (Swiss Project Management Association) at shop.spm.ch.</t>
    </r>
  </si>
  <si>
    <r>
      <t xml:space="preserve">On our certification portal zert.vzpm.ch you can log in and start the certification process. 
You can also upload the application documents and, if necessary, a student ID or proof of unemployment via the portal. The PDF-file should be named </t>
    </r>
    <r>
      <rPr>
        <sz val="9"/>
        <color rgb="FFC00000"/>
        <rFont val="Verdana"/>
        <family val="2"/>
      </rPr>
      <t>LastName_FirstName_Attachments</t>
    </r>
    <r>
      <rPr>
        <sz val="9"/>
        <rFont val="Verdana"/>
        <family val="2"/>
      </rPr>
      <t>.</t>
    </r>
  </si>
  <si>
    <r>
      <t xml:space="preserve">The </t>
    </r>
    <r>
      <rPr>
        <sz val="9"/>
        <color rgb="FFC00000"/>
        <rFont val="Verdana"/>
        <family val="2"/>
      </rPr>
      <t>full certification application</t>
    </r>
    <r>
      <rPr>
        <sz val="9"/>
        <rFont val="Verdana"/>
        <family val="2"/>
      </rPr>
      <t xml:space="preserve"> comprises the following documents:
1) Certification application (Excel file on hand)
2) Document with all attachments
The application form for the initial certification will be made available to you in our certification portal. </t>
    </r>
  </si>
  <si>
    <t>The present Excel file is the central element of your application. Please complete the various worksheets in full and safe the file in Excel format under the given name.
The fields highlighted in white are for you to fill out. In some cells you will find pull-down menus.</t>
  </si>
  <si>
    <t>Please read first the information set out in the worksheet 'Tips'! PLEASE DO NOT DELETE ANY SPREADSHEETS!</t>
  </si>
  <si>
    <r>
      <rPr>
        <b/>
        <sz val="9"/>
        <color rgb="FF000000"/>
        <rFont val="Verdana"/>
        <family val="2"/>
      </rPr>
      <t xml:space="preserve">Possible available certificate </t>
    </r>
    <r>
      <rPr>
        <sz val="9"/>
        <color rgb="FFC00000"/>
        <rFont val="Verdana"/>
        <family val="2"/>
      </rPr>
      <t>(please include a scan of the certificate in the attachment file)</t>
    </r>
  </si>
  <si>
    <r>
      <rPr>
        <sz val="9"/>
        <color rgb="FF000000"/>
        <rFont val="Verdana"/>
        <family val="2"/>
      </rPr>
      <t>Number</t>
    </r>
  </si>
  <si>
    <r>
      <rPr>
        <sz val="9"/>
        <color rgb="FF000000"/>
        <rFont val="Verdana"/>
        <family val="2"/>
      </rPr>
      <t>Valid until</t>
    </r>
  </si>
  <si>
    <t>Zertifikate</t>
  </si>
  <si>
    <t>Level D - Certified Project Management Associate</t>
  </si>
  <si>
    <t>Level D - Certified Agile Associate</t>
  </si>
  <si>
    <r>
      <rPr>
        <sz val="9"/>
        <color rgb="FF000000"/>
        <rFont val="Verdana"/>
        <family val="2"/>
      </rPr>
      <t>Title</t>
    </r>
    <r>
      <rPr>
        <sz val="9"/>
        <color indexed="8"/>
        <rFont val="Verdana"/>
        <family val="2"/>
      </rPr>
      <t xml:space="preserve"> (for certificate)</t>
    </r>
  </si>
  <si>
    <t>Design</t>
  </si>
  <si>
    <t>4.P8.5</t>
  </si>
  <si>
    <t>Please complete the self-assessment for either project management or Agile Leadership, depending on the certificate you are applying for.</t>
  </si>
  <si>
    <t>Self-assessment Agile Leadership</t>
  </si>
  <si>
    <t>Pers1.1</t>
  </si>
  <si>
    <t>Pers1.2</t>
  </si>
  <si>
    <t>Pers1.3</t>
  </si>
  <si>
    <t>Pers1.4</t>
  </si>
  <si>
    <t>Pers1.5</t>
  </si>
  <si>
    <t>Pers1</t>
  </si>
  <si>
    <t>Align agile teams with the organisational mission and vision</t>
  </si>
  <si>
    <t xml:space="preserve">Determine, assess and review key performance indicators </t>
  </si>
  <si>
    <t>Pers2</t>
  </si>
  <si>
    <t>Governance, Structures and Processes</t>
  </si>
  <si>
    <t>Know and apply the principles of agile work</t>
  </si>
  <si>
    <t>Know and apply the principles of agile programme management</t>
  </si>
  <si>
    <t xml:space="preserve">Know and apply the principles of agile portfolio management </t>
  </si>
  <si>
    <t>Align the agile work with the supporting functions</t>
  </si>
  <si>
    <t xml:space="preserve">Align the agile work with the organisation’s decision-making and reporting structures and quality requirements </t>
  </si>
  <si>
    <t xml:space="preserve">Align the agile work with human resource processes and functions </t>
  </si>
  <si>
    <t xml:space="preserve">Align the agile work with finance and control processes and functions </t>
  </si>
  <si>
    <t xml:space="preserve">Bridges the principles of classical management and agile work </t>
  </si>
  <si>
    <t>Pers3</t>
  </si>
  <si>
    <t>Pers2.1</t>
  </si>
  <si>
    <t>Pers2.2</t>
  </si>
  <si>
    <t>Pers2.3</t>
  </si>
  <si>
    <t>Pers2.4</t>
  </si>
  <si>
    <t>Pers2.5</t>
  </si>
  <si>
    <t>Pers2.6</t>
  </si>
  <si>
    <t>Pers2.7</t>
  </si>
  <si>
    <t>Pers2.8</t>
  </si>
  <si>
    <t>Pers3.1</t>
  </si>
  <si>
    <t>Pers3.2</t>
  </si>
  <si>
    <t>Pers3.3</t>
  </si>
  <si>
    <t>Pers3.4</t>
  </si>
  <si>
    <t>Pers3.5</t>
  </si>
  <si>
    <t>Pers3.6</t>
  </si>
  <si>
    <t>Compliance, Standards and Regulations</t>
  </si>
  <si>
    <t xml:space="preserve">Identify and ensure that the agile work complies with all relevant legislation </t>
  </si>
  <si>
    <t xml:space="preserve">Identify and ensure that the agile work complies with all relevant health, safety, security and environmental regulations (HSSE) </t>
  </si>
  <si>
    <t>Identify and ensure that the agile work complies with relevant sustainability principles and objectives</t>
  </si>
  <si>
    <t>Identify and ensure that the agile work complies with all relevant codes of conduct and professional regulation</t>
  </si>
  <si>
    <t>Assess, use and develop professional standards and tools for the agile work</t>
  </si>
  <si>
    <t>Assess, benchmark and improve the organisational agility</t>
  </si>
  <si>
    <t>Pers4</t>
  </si>
  <si>
    <t>Pers4.1</t>
  </si>
  <si>
    <t>Pers4.2</t>
  </si>
  <si>
    <t>Pers4.3</t>
  </si>
  <si>
    <t>Power and Interest</t>
  </si>
  <si>
    <t xml:space="preserve">Connects the personal ambitions and interests of others in support of the agile work </t>
  </si>
  <si>
    <t>Assess the informal influence of individuals and groups and its potential impact on the agile work</t>
  </si>
  <si>
    <t>Assess the personalities and working styles of others and employ them to the benefit of the agile work</t>
  </si>
  <si>
    <t>Pers5</t>
  </si>
  <si>
    <t>Pers5.1</t>
  </si>
  <si>
    <t>Pers5.2</t>
  </si>
  <si>
    <t>Pers5.3</t>
  </si>
  <si>
    <t>Culture and Values</t>
  </si>
  <si>
    <t xml:space="preserve">Assess the culture and values of the society and their implications for the agile working </t>
  </si>
  <si>
    <t>Drive the organisational culture to better align with Agile values</t>
  </si>
  <si>
    <t>Assess the informal culture and values of the organisation and their implications for the agile working</t>
  </si>
  <si>
    <t>Pers</t>
  </si>
  <si>
    <t>Peop</t>
  </si>
  <si>
    <t>Peop1</t>
  </si>
  <si>
    <t>Peop1.1</t>
  </si>
  <si>
    <t>Peop1.2</t>
  </si>
  <si>
    <t>Peop1.3</t>
  </si>
  <si>
    <t>Peop1.4</t>
  </si>
  <si>
    <t>Peop1.5</t>
  </si>
  <si>
    <t xml:space="preserve">Build self-confidence on the basis of personal strengths and weaknesses </t>
  </si>
  <si>
    <t xml:space="preserve">Identify and reflect on personal motivations to set personal goals and keep focus </t>
  </si>
  <si>
    <t>Organise personal work depending on the situation, own resources and the overall situation of the team</t>
  </si>
  <si>
    <t xml:space="preserve">Take responsibility for personal learning and development </t>
  </si>
  <si>
    <t>Peop2</t>
  </si>
  <si>
    <t>Peop2.1</t>
  </si>
  <si>
    <t>Peop2.2</t>
  </si>
  <si>
    <t>Peop2.3</t>
  </si>
  <si>
    <t>Peop2.4</t>
  </si>
  <si>
    <t>Peop2.5</t>
  </si>
  <si>
    <t>Personal Integrity and Reliability</t>
  </si>
  <si>
    <t xml:space="preserve">Take responsibility for own decisions and actions </t>
  </si>
  <si>
    <t>Peop3</t>
  </si>
  <si>
    <t>Peop3.1</t>
  </si>
  <si>
    <t>Peop3.2</t>
  </si>
  <si>
    <t>Peop3.3</t>
  </si>
  <si>
    <t>Peop3.4</t>
  </si>
  <si>
    <t>Peop3.5</t>
  </si>
  <si>
    <t>Personal Communication</t>
  </si>
  <si>
    <t xml:space="preserve">Communicate effectively with virtual teams </t>
  </si>
  <si>
    <t>Peop4</t>
  </si>
  <si>
    <t>Peop4.1</t>
  </si>
  <si>
    <t>Peop4.2</t>
  </si>
  <si>
    <t>Peop4.3</t>
  </si>
  <si>
    <t>Peop4.4</t>
  </si>
  <si>
    <t>Peop4.5</t>
  </si>
  <si>
    <t>Peop4.6</t>
  </si>
  <si>
    <t>Relations and Engagement</t>
  </si>
  <si>
    <t xml:space="preserve">Build, facilitate and contribute to social networks </t>
  </si>
  <si>
    <t xml:space="preserve">Demonstrate empathy through listening, understanding and support </t>
  </si>
  <si>
    <t xml:space="preserve">Show confidence and respect by encouraging others to share their opinions or concerns </t>
  </si>
  <si>
    <t xml:space="preserve">Use the social capital that is present in the network and stimulates its increase </t>
  </si>
  <si>
    <t>Peop5</t>
  </si>
  <si>
    <t>Peop5.1</t>
  </si>
  <si>
    <t>Peop5.2</t>
  </si>
  <si>
    <t>Peop5.3</t>
  </si>
  <si>
    <t>Peop5.4</t>
  </si>
  <si>
    <t>Peop5.5</t>
  </si>
  <si>
    <t xml:space="preserve">Takes ownership and shows commitment </t>
  </si>
  <si>
    <t xml:space="preserve">Exert appropriate power and influence over others to achieve the goals </t>
  </si>
  <si>
    <t xml:space="preserve">Make, enforce and review decisions </t>
  </si>
  <si>
    <t>Peop6</t>
  </si>
  <si>
    <t>Peop6.1</t>
  </si>
  <si>
    <t>Peop6.2</t>
  </si>
  <si>
    <t>Peop6.3</t>
  </si>
  <si>
    <t>Peop6.4</t>
  </si>
  <si>
    <t>Peop6.5</t>
  </si>
  <si>
    <t>Facilitates the selection and building of the team</t>
  </si>
  <si>
    <t xml:space="preserve">Support, facilitate and review the development of the team and its members </t>
  </si>
  <si>
    <t xml:space="preserve">Empower teams to determine tasks and responsibilities </t>
  </si>
  <si>
    <t>Recognise opportunities to facilitate learning and inspires for continuous improvement</t>
  </si>
  <si>
    <t>Peop7</t>
  </si>
  <si>
    <t>Peop7.1</t>
  </si>
  <si>
    <t>Peop7.2</t>
  </si>
  <si>
    <t>Peop7.3</t>
  </si>
  <si>
    <t>Peop7.4</t>
  </si>
  <si>
    <t>Conflict and Crisis</t>
  </si>
  <si>
    <t xml:space="preserve">Anticipate and possibly prevent conflicts and crises. Surfaces possible concerns to the attention of the team  </t>
  </si>
  <si>
    <t>Analyse the causes and consequences of conflicts and crises and select appropriate response(s) with team</t>
  </si>
  <si>
    <t xml:space="preserve">Mediate and resolve conflicts and crises and/or their impact together with team  </t>
  </si>
  <si>
    <t xml:space="preserve">Identify and share learning from conflicts and crises in order to improve future practice </t>
  </si>
  <si>
    <t>Peop8</t>
  </si>
  <si>
    <t>Peop8.1</t>
  </si>
  <si>
    <t>Peop8.2</t>
  </si>
  <si>
    <t>Peop8.3</t>
  </si>
  <si>
    <t>Peop8.4</t>
  </si>
  <si>
    <t>Peop8.5</t>
  </si>
  <si>
    <t xml:space="preserve">Stimulate and support an open and creative environment </t>
  </si>
  <si>
    <t xml:space="preserve">Apply analytic techniques to analysing situations, financial and organisational data and trends </t>
  </si>
  <si>
    <t xml:space="preserve">Promote and apply creative techniques to find alternatives and solutions </t>
  </si>
  <si>
    <t>Improve decision-making by promoting a holistic view</t>
  </si>
  <si>
    <t>Peop9</t>
  </si>
  <si>
    <t>Peop9.1</t>
  </si>
  <si>
    <t>Peop9.2</t>
  </si>
  <si>
    <t>Peop9.3</t>
  </si>
  <si>
    <t>Peop9.4</t>
  </si>
  <si>
    <t>Peop9.5</t>
  </si>
  <si>
    <t xml:space="preserve">Identify and analyse the interests of all parties involved in the </t>
  </si>
  <si>
    <t xml:space="preserve">Develop and evaluate options and alternatives with the potential to meet the needs of all parties </t>
  </si>
  <si>
    <t xml:space="preserve">Define a negotiation strategy in line with own objectives that is acceptable to all parties involved </t>
  </si>
  <si>
    <t xml:space="preserve">Detect and exploit additional selling and acquisition possibilities </t>
  </si>
  <si>
    <t>Results Orientation</t>
  </si>
  <si>
    <t>Peop10</t>
  </si>
  <si>
    <t>Peop10.1</t>
  </si>
  <si>
    <t>Peop10.2</t>
  </si>
  <si>
    <t>Peop10.3</t>
  </si>
  <si>
    <t>Peop10.4</t>
  </si>
  <si>
    <t>Peop10.5</t>
  </si>
  <si>
    <t>Evaluate all decisions and actions against their impact on customer value and goals of the organisation</t>
  </si>
  <si>
    <t xml:space="preserve">Balance needs and means to optimise outcomes and success </t>
  </si>
  <si>
    <t xml:space="preserve">Create and maintain a healthy, safe and productive working environment </t>
  </si>
  <si>
    <t xml:space="preserve">Promote and ‘sell’ the agile work and its outcomes </t>
  </si>
  <si>
    <t xml:space="preserve">Deliver results and get acceptance </t>
  </si>
  <si>
    <t>Prac</t>
  </si>
  <si>
    <t>Prac1</t>
  </si>
  <si>
    <t>Prac1.1</t>
  </si>
  <si>
    <t>Prac1.2</t>
  </si>
  <si>
    <t>Prac1.3</t>
  </si>
  <si>
    <t>Prac1.4</t>
  </si>
  <si>
    <t>Prac1.5</t>
  </si>
  <si>
    <t xml:space="preserve">Facilitate a shared understanding of the success criteria and make sure that they are documented in the vision </t>
  </si>
  <si>
    <t xml:space="preserve">Review, apply and exchange lessons learned from your experimentation and those of other teams and relevant communities  </t>
  </si>
  <si>
    <t xml:space="preserve">Determine complexity and its consequences for the team’s way of working  </t>
  </si>
  <si>
    <t xml:space="preserve">Selects and reviews the agile work approach in dialogue with the teams </t>
  </si>
  <si>
    <t xml:space="preserve">Design the initial ways of working </t>
  </si>
  <si>
    <t>Prac2</t>
  </si>
  <si>
    <t>Prac2.1</t>
  </si>
  <si>
    <t>Prac2.2</t>
  </si>
  <si>
    <t>Prac2.3</t>
  </si>
  <si>
    <t>Business Goals, Requirements and Value</t>
  </si>
  <si>
    <t xml:space="preserve">Define the vision, prioritize the business goals and align the work </t>
  </si>
  <si>
    <t xml:space="preserve">Identify and analyse the stakeholder needs and requirements </t>
  </si>
  <si>
    <t>Continuously prioritise backlog items to maximize the value delivered (A)</t>
  </si>
  <si>
    <t>Prac3</t>
  </si>
  <si>
    <t>Prac3.1</t>
  </si>
  <si>
    <t>Prac3.2</t>
  </si>
  <si>
    <t>Prac3.3</t>
  </si>
  <si>
    <t>Prac3.4</t>
  </si>
  <si>
    <t>Define the solution or outcome, starting with a minimum viable or marketable product</t>
  </si>
  <si>
    <t>Ensure the identification of the MVP</t>
  </si>
  <si>
    <t xml:space="preserve">Define the delivery structure for the successive incremental deliveries  </t>
  </si>
  <si>
    <t>Prac4</t>
  </si>
  <si>
    <t>Prac4.1</t>
  </si>
  <si>
    <t>Prac4.2</t>
  </si>
  <si>
    <t>Prac4.3</t>
  </si>
  <si>
    <t>Prac4.4</t>
  </si>
  <si>
    <t>Prac4.5</t>
  </si>
  <si>
    <t>Establish the products for the next delivery</t>
  </si>
  <si>
    <t>Estimate the effort and the number of iterations (or sprints)</t>
  </si>
  <si>
    <t xml:space="preserve">Decide on the roadmap plan (which includes increments, outcomes, etc.) </t>
  </si>
  <si>
    <t>Sequence deliverables and plan the incremental deliveries</t>
  </si>
  <si>
    <t xml:space="preserve">Monitor outcomes against the release schedule and respond to change </t>
  </si>
  <si>
    <t>Prac5</t>
  </si>
  <si>
    <t>Prac5.1</t>
  </si>
  <si>
    <t>Prac5.2</t>
  </si>
  <si>
    <t>Prac5.3</t>
  </si>
  <si>
    <t>Prac5.4</t>
  </si>
  <si>
    <t>Organisation and Information</t>
  </si>
  <si>
    <t>Define the structure, roles and responsibilities within the agile work</t>
  </si>
  <si>
    <t>Facilitate, validate and coach the agile teams</t>
  </si>
  <si>
    <t>Prac6</t>
  </si>
  <si>
    <t>Prac6.1</t>
  </si>
  <si>
    <t>Prac6.2</t>
  </si>
  <si>
    <t>Prac6.3</t>
  </si>
  <si>
    <t>Prac6.4</t>
  </si>
  <si>
    <t>Prac6.5</t>
  </si>
  <si>
    <t>Develop and monitor the implementation of, and revise the quality rules for, the agile work that does not compromise the quality of each increment</t>
  </si>
  <si>
    <t xml:space="preserve">Review the agile work and it’s deliverables to ensure that they continue to meet the quality requirements of each increment </t>
  </si>
  <si>
    <t>Verify the achievement of quality objectives and recommend any necessary improvements</t>
  </si>
  <si>
    <t xml:space="preserve">Plan and organise the validation of the agile work outcomes </t>
  </si>
  <si>
    <t xml:space="preserve">Ensure quality throughout the agile work </t>
  </si>
  <si>
    <t>Prac7</t>
  </si>
  <si>
    <t>Prac7.1</t>
  </si>
  <si>
    <t>Prac7.2</t>
  </si>
  <si>
    <t>Prac7.3</t>
  </si>
  <si>
    <t>Prac7.4</t>
  </si>
  <si>
    <t>Prac7.5</t>
  </si>
  <si>
    <t>Estimate solution or outcome costs</t>
  </si>
  <si>
    <t xml:space="preserve">Establish the budget for the agile work </t>
  </si>
  <si>
    <t xml:space="preserve">Secure funding for the agile work </t>
  </si>
  <si>
    <t xml:space="preserve">Develop, establish and maintain a financial management and reporting system </t>
  </si>
  <si>
    <t xml:space="preserve">Monitor financials to identify and correct deviations from the financial plan </t>
  </si>
  <si>
    <t>Prac8</t>
  </si>
  <si>
    <t>Prac8.1</t>
  </si>
  <si>
    <t>Prac8.2</t>
  </si>
  <si>
    <t>Prac8.3</t>
  </si>
  <si>
    <t>Prac8.4</t>
  </si>
  <si>
    <t xml:space="preserve">Develop strategic resource plan to deliver the customer value </t>
  </si>
  <si>
    <t xml:space="preserve">Define the quality and quantity of resources required </t>
  </si>
  <si>
    <t xml:space="preserve">Identify the potential sources of resources and negotiate their acquisition </t>
  </si>
  <si>
    <t>Allocate resources according to defined need</t>
  </si>
  <si>
    <t xml:space="preserve">Evaluate resource usage and take any necessary corrective actions </t>
  </si>
  <si>
    <t>Prac9</t>
  </si>
  <si>
    <t>Prac9.1</t>
  </si>
  <si>
    <t>Prac9.2</t>
  </si>
  <si>
    <t>Prac9.3</t>
  </si>
  <si>
    <t>Prac9.4</t>
  </si>
  <si>
    <t xml:space="preserve">Contribute to the evaluation and selection of suppliers and partners </t>
  </si>
  <si>
    <t>Contribute to the negotiation and agreement of contractual terms and conditions that satisfy all parties involved</t>
  </si>
  <si>
    <t xml:space="preserve">Supervise the execution of contracts, address issues and seek redress where necessary </t>
  </si>
  <si>
    <t>Prac10</t>
  </si>
  <si>
    <t>Prac10.1</t>
  </si>
  <si>
    <t>Prac10.2</t>
  </si>
  <si>
    <t>Prac10.3</t>
  </si>
  <si>
    <t>Prac10.4</t>
  </si>
  <si>
    <t>Prac10.5</t>
  </si>
  <si>
    <t>Prac11</t>
  </si>
  <si>
    <t>Prac11.1</t>
  </si>
  <si>
    <t>Prac11.2</t>
  </si>
  <si>
    <t>Prac11.3</t>
  </si>
  <si>
    <t>Prac11.4</t>
  </si>
  <si>
    <t>Prac11.5</t>
  </si>
  <si>
    <t>Prac12</t>
  </si>
  <si>
    <t>Prac12.1</t>
  </si>
  <si>
    <t>Prac12.2</t>
  </si>
  <si>
    <t>Prac12.3</t>
  </si>
  <si>
    <t>Prac12.4</t>
  </si>
  <si>
    <t>Prac12.5</t>
  </si>
  <si>
    <t>Prac13</t>
  </si>
  <si>
    <t>Prac13.1</t>
  </si>
  <si>
    <t>Prac13.2</t>
  </si>
  <si>
    <t>Prac13.3</t>
  </si>
  <si>
    <t>Prac13.4</t>
  </si>
  <si>
    <t>Prac14</t>
  </si>
  <si>
    <t>Prac14.1</t>
  </si>
  <si>
    <t>Prac14.2</t>
  </si>
  <si>
    <t>Prac14.3</t>
  </si>
  <si>
    <t>Prac14.4</t>
  </si>
  <si>
    <t>Prac14.5</t>
  </si>
  <si>
    <t>Plan, Adapt and Control</t>
  </si>
  <si>
    <t xml:space="preserve">Start the agile work and develop and get agreement on the overall plan </t>
  </si>
  <si>
    <t>Initiate and manage the transition to a new release</t>
  </si>
  <si>
    <t xml:space="preserve">Control the agile work performance against customer value and adapt when needed </t>
  </si>
  <si>
    <t xml:space="preserve">Makes progress transparent </t>
  </si>
  <si>
    <t>Welcome changing requirements when it benefits the customer’s competitive advantage</t>
  </si>
  <si>
    <t>Risk and Opportunity</t>
  </si>
  <si>
    <t xml:space="preserve">Tailor the risk and opportunity management framework for agile working </t>
  </si>
  <si>
    <t xml:space="preserve">Identify risks and opportunities </t>
  </si>
  <si>
    <t xml:space="preserve">Select approaches and implement response plans to address risks and opportunities </t>
  </si>
  <si>
    <t xml:space="preserve">Evaluate and monitor risks, opportunities and implemented responses </t>
  </si>
  <si>
    <t xml:space="preserve">Identify stakeholders and analyse their interests and influence </t>
  </si>
  <si>
    <t xml:space="preserve">Develop and maintain a stakeholder strategy and communication plan </t>
  </si>
  <si>
    <t>Engages customers, management and sponsor(s)</t>
  </si>
  <si>
    <t xml:space="preserve">Engage with users, partners, suppliers and other stakeholders to gain their cooperation and commitment </t>
  </si>
  <si>
    <t xml:space="preserve">Organise and maintain networks and alliances </t>
  </si>
  <si>
    <t xml:space="preserve">Identify change requirements and transformation </t>
  </si>
  <si>
    <t>Select and balance</t>
  </si>
  <si>
    <t>Analyse the customer value of components</t>
  </si>
  <si>
    <t xml:space="preserve">Prioritise components based on programme’s or portfolio’s priorities </t>
  </si>
  <si>
    <t>Align programme capacity (funding) to strategic goals</t>
  </si>
  <si>
    <t>Prepare and facilitate key component prioritisation decisions</t>
  </si>
  <si>
    <t>Facilitates improvements throughout the organisation</t>
  </si>
  <si>
    <t>Integration of certifications in Agile Leadership, minor adjustments</t>
  </si>
  <si>
    <t>RS - Serbia</t>
  </si>
  <si>
    <t>XK - Kosovo</t>
  </si>
  <si>
    <t>Country list supplemented</t>
  </si>
  <si>
    <t>Decision</t>
  </si>
  <si>
    <t>yes</t>
  </si>
  <si>
    <t>no</t>
  </si>
  <si>
    <t>Shortened Agile Leadership exam with existing and valid project management certificate?</t>
  </si>
  <si>
    <t>Line 16 integrated into "Pers"</t>
  </si>
  <si>
    <t>May 2024</t>
  </si>
  <si>
    <t>VZPM_PMLD_Zertifizierungsantrag_V9.3_EN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</si>
</sst>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yyyy"/>
    <numFmt numFmtId="166" formatCode="dd/mm/yyyy;@"/>
  </numFmts>
  <fonts count="27" x14ac:knownFonts="1">
    <font>
      <sz val="11"/>
      <color theme="1"/>
      <name val="Calibri"/>
      <family val="2"/>
      <scheme val="minor"/>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indexed="8"/>
      <name val="Verdana"/>
      <family val="2"/>
    </font>
    <font>
      <b/>
      <sz val="9"/>
      <color indexed="8"/>
      <name val="Verdana"/>
      <family val="2"/>
    </font>
    <font>
      <sz val="9"/>
      <color theme="1"/>
      <name val="Verdana"/>
      <family val="2"/>
    </font>
    <font>
      <b/>
      <sz val="9"/>
      <color theme="1"/>
      <name val="Verdana"/>
      <family val="2"/>
    </font>
    <font>
      <u/>
      <sz val="11"/>
      <color theme="10"/>
      <name val="Calibri"/>
      <family val="2"/>
      <scheme val="minor"/>
    </font>
    <font>
      <sz val="9"/>
      <color rgb="FFC00000"/>
      <name val="Verdana"/>
      <family val="2"/>
    </font>
    <font>
      <b/>
      <sz val="9"/>
      <color rgb="FFC00000"/>
      <name val="Verdana"/>
      <family val="2"/>
    </font>
    <font>
      <sz val="9"/>
      <name val="Verdana"/>
      <family val="2"/>
    </font>
    <font>
      <b/>
      <sz val="9"/>
      <name val="Verdana"/>
      <family val="2"/>
    </font>
    <font>
      <sz val="9"/>
      <color rgb="FF000000"/>
      <name val="Verdana"/>
      <family val="2"/>
    </font>
    <font>
      <b/>
      <sz val="9"/>
      <color rgb="FF000000"/>
      <name val="Verdana"/>
      <family val="2"/>
    </font>
    <font>
      <sz val="8"/>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6"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9" fillId="0" borderId="0" applyNumberFormat="0" applyFill="0" applyBorder="0" applyAlignment="0" applyProtection="0"/>
  </cellStyleXfs>
  <cellXfs count="149">
    <xf numFmtId="0" fontId="0" fillId="0" borderId="0" xfId="0"/>
    <xf numFmtId="0" fontId="17" fillId="0" borderId="0" xfId="0" applyFont="1" applyAlignment="1">
      <alignment horizontal="left" vertical="center"/>
    </xf>
    <xf numFmtId="0" fontId="14" fillId="0" borderId="0" xfId="0" applyFont="1" applyAlignment="1">
      <alignment horizontal="left" vertical="center"/>
    </xf>
    <xf numFmtId="0" fontId="18"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vertical="center"/>
    </xf>
    <xf numFmtId="0" fontId="15" fillId="0" borderId="0" xfId="0" applyFont="1" applyAlignment="1">
      <alignment horizontal="left" vertical="center"/>
    </xf>
    <xf numFmtId="14" fontId="14" fillId="0" borderId="1" xfId="0" applyNumberFormat="1" applyFont="1" applyBorder="1" applyAlignment="1">
      <alignment horizontal="center" vertical="center"/>
    </xf>
    <xf numFmtId="0" fontId="11" fillId="0" borderId="0" xfId="0" applyFont="1" applyAlignment="1">
      <alignment horizontal="left" vertical="center"/>
    </xf>
    <xf numFmtId="0" fontId="15" fillId="3" borderId="2" xfId="0" applyFont="1" applyFill="1" applyBorder="1" applyAlignment="1">
      <alignment vertical="center"/>
    </xf>
    <xf numFmtId="0" fontId="15" fillId="3" borderId="3" xfId="0" applyFont="1" applyFill="1" applyBorder="1" applyAlignment="1">
      <alignment vertical="center"/>
    </xf>
    <xf numFmtId="0" fontId="15" fillId="3" borderId="4" xfId="0" applyFont="1" applyFill="1" applyBorder="1" applyAlignment="1">
      <alignment horizontal="center" vertical="center"/>
    </xf>
    <xf numFmtId="0" fontId="15" fillId="3" borderId="5" xfId="0" applyFont="1" applyFill="1" applyBorder="1" applyAlignment="1">
      <alignment vertical="center"/>
    </xf>
    <xf numFmtId="0" fontId="16" fillId="3" borderId="0" xfId="0" applyFont="1" applyFill="1" applyAlignment="1">
      <alignment horizontal="left" vertical="center"/>
    </xf>
    <xf numFmtId="0" fontId="15" fillId="3" borderId="0" xfId="0" applyFont="1" applyFill="1" applyAlignment="1">
      <alignment vertical="center"/>
    </xf>
    <xf numFmtId="0" fontId="15" fillId="3" borderId="6" xfId="0" applyFont="1" applyFill="1" applyBorder="1" applyAlignment="1">
      <alignment horizontal="center" vertical="center"/>
    </xf>
    <xf numFmtId="0" fontId="16" fillId="3" borderId="0" xfId="0" applyFont="1" applyFill="1" applyAlignment="1">
      <alignment horizontal="left" vertical="top"/>
    </xf>
    <xf numFmtId="0" fontId="15" fillId="3" borderId="7" xfId="0" applyFont="1" applyFill="1" applyBorder="1" applyAlignment="1">
      <alignment vertical="center"/>
    </xf>
    <xf numFmtId="0" fontId="15" fillId="3" borderId="8" xfId="0" applyFont="1" applyFill="1" applyBorder="1" applyAlignment="1">
      <alignment vertical="center"/>
    </xf>
    <xf numFmtId="0" fontId="15" fillId="3" borderId="9" xfId="0" applyFont="1" applyFill="1" applyBorder="1" applyAlignment="1">
      <alignment horizontal="center" vertical="center"/>
    </xf>
    <xf numFmtId="0" fontId="14" fillId="3" borderId="1" xfId="0" applyFont="1" applyFill="1" applyBorder="1" applyAlignment="1">
      <alignment horizontal="center" vertical="center"/>
    </xf>
    <xf numFmtId="0" fontId="15" fillId="3" borderId="0" xfId="0" applyFont="1" applyFill="1" applyAlignment="1">
      <alignment horizontal="center" vertical="center"/>
    </xf>
    <xf numFmtId="0" fontId="21" fillId="3" borderId="0" xfId="0" applyFont="1" applyFill="1" applyAlignment="1">
      <alignment vertical="center"/>
    </xf>
    <xf numFmtId="0" fontId="15" fillId="4" borderId="1" xfId="0" applyFont="1" applyFill="1" applyBorder="1" applyAlignment="1">
      <alignment horizontal="center" vertical="center"/>
    </xf>
    <xf numFmtId="49" fontId="15" fillId="3" borderId="2" xfId="0" applyNumberFormat="1" applyFont="1" applyFill="1" applyBorder="1" applyAlignment="1">
      <alignment vertical="center" wrapText="1"/>
    </xf>
    <xf numFmtId="49" fontId="15" fillId="3" borderId="3" xfId="0" applyNumberFormat="1" applyFont="1" applyFill="1" applyBorder="1" applyAlignment="1">
      <alignment vertical="center" wrapText="1"/>
    </xf>
    <xf numFmtId="49" fontId="15" fillId="3" borderId="4" xfId="0" applyNumberFormat="1" applyFont="1" applyFill="1" applyBorder="1" applyAlignment="1">
      <alignment horizontal="center" vertical="center" wrapText="1"/>
    </xf>
    <xf numFmtId="49" fontId="16" fillId="3" borderId="0" xfId="0" applyNumberFormat="1" applyFont="1" applyFill="1" applyAlignment="1">
      <alignment horizontal="left" vertical="center" wrapText="1"/>
    </xf>
    <xf numFmtId="49" fontId="22" fillId="3" borderId="0" xfId="0" applyNumberFormat="1" applyFont="1" applyFill="1" applyAlignment="1">
      <alignment vertical="center" wrapText="1"/>
    </xf>
    <xf numFmtId="49" fontId="15" fillId="3" borderId="0" xfId="0" applyNumberFormat="1" applyFont="1" applyFill="1" applyAlignment="1">
      <alignment horizontal="left" vertical="top" wrapText="1"/>
    </xf>
    <xf numFmtId="0" fontId="15" fillId="3" borderId="0" xfId="0" applyFont="1" applyFill="1" applyAlignment="1">
      <alignment horizontal="left" vertical="center"/>
    </xf>
    <xf numFmtId="49" fontId="15" fillId="3" borderId="0" xfId="0" applyNumberFormat="1" applyFont="1" applyFill="1" applyAlignment="1">
      <alignment horizontal="left" vertical="center"/>
    </xf>
    <xf numFmtId="0" fontId="15" fillId="0" borderId="0" xfId="0" applyFont="1" applyAlignment="1">
      <alignment horizontal="center" vertical="center"/>
    </xf>
    <xf numFmtId="0" fontId="14" fillId="3" borderId="1" xfId="0" applyFont="1" applyFill="1" applyBorder="1" applyAlignment="1">
      <alignment horizontal="left" vertical="center"/>
    </xf>
    <xf numFmtId="0" fontId="14" fillId="0" borderId="1" xfId="0" applyFont="1" applyBorder="1" applyAlignment="1">
      <alignment horizontal="left" vertical="center"/>
    </xf>
    <xf numFmtId="49" fontId="15" fillId="3" borderId="8" xfId="0" applyNumberFormat="1" applyFont="1" applyFill="1" applyBorder="1" applyAlignment="1">
      <alignment horizontal="left" vertical="center" wrapText="1"/>
    </xf>
    <xf numFmtId="49" fontId="22" fillId="3" borderId="0" xfId="0" applyNumberFormat="1" applyFont="1" applyFill="1" applyAlignment="1">
      <alignment horizontal="left" vertical="center" wrapText="1"/>
    </xf>
    <xf numFmtId="49" fontId="22" fillId="3" borderId="3" xfId="0" applyNumberFormat="1" applyFont="1" applyFill="1" applyBorder="1" applyAlignment="1">
      <alignment horizontal="left" vertical="center" wrapText="1"/>
    </xf>
    <xf numFmtId="49" fontId="22" fillId="3" borderId="8" xfId="0" applyNumberFormat="1" applyFont="1" applyFill="1" applyBorder="1" applyAlignment="1">
      <alignment horizontal="left" vertical="center" wrapText="1"/>
    </xf>
    <xf numFmtId="14" fontId="14" fillId="0" borderId="0" xfId="0" applyNumberFormat="1" applyFont="1" applyAlignment="1">
      <alignment horizontal="left" vertical="center"/>
    </xf>
    <xf numFmtId="164" fontId="14" fillId="0" borderId="0" xfId="0" applyNumberFormat="1" applyFont="1" applyAlignment="1">
      <alignment horizontal="center" vertical="center"/>
    </xf>
    <xf numFmtId="0" fontId="12" fillId="0" borderId="0" xfId="0" applyFont="1" applyAlignment="1">
      <alignment horizontal="left" vertical="center"/>
    </xf>
    <xf numFmtId="49" fontId="15" fillId="3" borderId="8" xfId="0" applyNumberFormat="1" applyFont="1" applyFill="1" applyBorder="1" applyAlignment="1">
      <alignment horizontal="left" vertical="center"/>
    </xf>
    <xf numFmtId="0" fontId="9" fillId="0" borderId="0" xfId="0" applyFont="1" applyAlignment="1">
      <alignment horizontal="left" vertical="center"/>
    </xf>
    <xf numFmtId="49" fontId="15" fillId="5" borderId="1" xfId="0" applyNumberFormat="1" applyFont="1" applyFill="1" applyBorder="1" applyAlignment="1" applyProtection="1">
      <alignment horizontal="left" vertical="center" wrapText="1"/>
      <protection locked="0"/>
    </xf>
    <xf numFmtId="0" fontId="15" fillId="3" borderId="6" xfId="0" applyFont="1" applyFill="1" applyBorder="1" applyAlignment="1">
      <alignment vertical="center"/>
    </xf>
    <xf numFmtId="0" fontId="15" fillId="0" borderId="1" xfId="0" applyFont="1" applyBorder="1" applyAlignment="1" applyProtection="1">
      <alignment horizontal="center" vertical="center"/>
      <protection locked="0"/>
    </xf>
    <xf numFmtId="0" fontId="15" fillId="3" borderId="4" xfId="0" applyFont="1" applyFill="1" applyBorder="1" applyAlignment="1">
      <alignment vertical="center"/>
    </xf>
    <xf numFmtId="0" fontId="15" fillId="3" borderId="9" xfId="0" applyFont="1" applyFill="1" applyBorder="1" applyAlignment="1">
      <alignment vertical="center"/>
    </xf>
    <xf numFmtId="49" fontId="15" fillId="0" borderId="0" xfId="0" applyNumberFormat="1" applyFont="1" applyAlignment="1">
      <alignment horizontal="left" vertical="center"/>
    </xf>
    <xf numFmtId="0" fontId="15" fillId="0" borderId="0" xfId="0" applyFont="1" applyAlignment="1">
      <alignment vertical="center" wrapText="1"/>
    </xf>
    <xf numFmtId="0" fontId="15" fillId="7" borderId="1" xfId="0" applyFont="1" applyFill="1" applyBorder="1" applyAlignment="1">
      <alignment horizontal="center" vertical="center"/>
    </xf>
    <xf numFmtId="0" fontId="15" fillId="8" borderId="1" xfId="0" applyFont="1" applyFill="1" applyBorder="1" applyAlignment="1">
      <alignment horizontal="center" vertical="center"/>
    </xf>
    <xf numFmtId="0" fontId="15" fillId="6" borderId="1" xfId="0" applyFont="1" applyFill="1" applyBorder="1" applyAlignment="1">
      <alignment horizontal="center" vertical="center"/>
    </xf>
    <xf numFmtId="0" fontId="16" fillId="3" borderId="0" xfId="0" applyFont="1" applyFill="1" applyAlignment="1">
      <alignment vertical="center"/>
    </xf>
    <xf numFmtId="0" fontId="15" fillId="3" borderId="3" xfId="0" applyFont="1" applyFill="1" applyBorder="1" applyAlignment="1">
      <alignment vertical="center" wrapText="1"/>
    </xf>
    <xf numFmtId="0" fontId="15" fillId="3" borderId="3" xfId="0" applyFont="1" applyFill="1" applyBorder="1" applyAlignment="1">
      <alignment horizontal="center" vertical="center"/>
    </xf>
    <xf numFmtId="0" fontId="15" fillId="3" borderId="0" xfId="0" applyFont="1" applyFill="1" applyAlignment="1">
      <alignment vertical="center" wrapText="1"/>
    </xf>
    <xf numFmtId="49" fontId="21" fillId="3" borderId="0" xfId="0" applyNumberFormat="1" applyFont="1" applyFill="1" applyAlignment="1">
      <alignment horizontal="left" vertical="center"/>
    </xf>
    <xf numFmtId="0" fontId="15" fillId="3" borderId="0" xfId="0" applyFont="1" applyFill="1" applyAlignment="1">
      <alignment horizontal="center" vertical="center" wrapText="1"/>
    </xf>
    <xf numFmtId="49" fontId="16" fillId="3" borderId="0" xfId="0" applyNumberFormat="1" applyFont="1" applyFill="1" applyAlignment="1">
      <alignment horizontal="left" vertical="center"/>
    </xf>
    <xf numFmtId="0" fontId="15" fillId="3" borderId="12" xfId="0" applyFont="1" applyFill="1" applyBorder="1" applyAlignment="1">
      <alignment horizontal="center" vertical="center"/>
    </xf>
    <xf numFmtId="0" fontId="15" fillId="3" borderId="0" xfId="0" applyFont="1" applyFill="1" applyAlignment="1">
      <alignment horizontal="right" vertical="center" wrapText="1"/>
    </xf>
    <xf numFmtId="0" fontId="15" fillId="3" borderId="8" xfId="0" applyFont="1" applyFill="1" applyBorder="1" applyAlignment="1">
      <alignment vertical="center" wrapText="1"/>
    </xf>
    <xf numFmtId="0" fontId="15" fillId="3" borderId="8" xfId="0" applyFont="1" applyFill="1" applyBorder="1" applyAlignment="1">
      <alignment horizontal="center" vertical="center"/>
    </xf>
    <xf numFmtId="0" fontId="15" fillId="4" borderId="1" xfId="0" applyFont="1" applyFill="1" applyBorder="1" applyAlignment="1">
      <alignment horizontal="center" vertical="center" wrapText="1"/>
    </xf>
    <xf numFmtId="49" fontId="15" fillId="4" borderId="1" xfId="0" applyNumberFormat="1" applyFont="1" applyFill="1" applyBorder="1" applyAlignment="1">
      <alignment horizontal="left" vertical="center"/>
    </xf>
    <xf numFmtId="0" fontId="15" fillId="4" borderId="1" xfId="0" applyFont="1" applyFill="1" applyBorder="1" applyAlignment="1">
      <alignment vertical="center" wrapText="1"/>
    </xf>
    <xf numFmtId="0" fontId="15" fillId="0" borderId="1" xfId="0" applyFont="1" applyBorder="1" applyAlignment="1">
      <alignment horizontal="center" vertical="center"/>
    </xf>
    <xf numFmtId="49" fontId="15" fillId="3" borderId="3" xfId="0" applyNumberFormat="1" applyFont="1" applyFill="1" applyBorder="1" applyAlignment="1">
      <alignment horizontal="left" vertical="center"/>
    </xf>
    <xf numFmtId="0" fontId="10" fillId="0" borderId="0" xfId="0" applyFont="1" applyAlignment="1">
      <alignment horizontal="left" vertical="center"/>
    </xf>
    <xf numFmtId="0" fontId="14" fillId="0" borderId="1" xfId="0" applyFont="1" applyBorder="1" applyAlignment="1">
      <alignment horizontal="center" vertical="center"/>
    </xf>
    <xf numFmtId="14" fontId="14" fillId="0" borderId="1" xfId="0" applyNumberFormat="1" applyFont="1" applyBorder="1" applyAlignment="1">
      <alignment horizontal="left" vertical="center"/>
    </xf>
    <xf numFmtId="0" fontId="8" fillId="0" borderId="1" xfId="0" applyFont="1" applyBorder="1" applyAlignment="1">
      <alignment horizontal="left" vertical="center"/>
    </xf>
    <xf numFmtId="14" fontId="7" fillId="0" borderId="1" xfId="0" applyNumberFormat="1" applyFont="1" applyBorder="1" applyAlignment="1">
      <alignment horizontal="center" vertical="center"/>
    </xf>
    <xf numFmtId="0" fontId="22" fillId="4" borderId="1" xfId="0" applyFont="1" applyFill="1" applyBorder="1" applyAlignment="1">
      <alignment vertical="center" wrapText="1"/>
    </xf>
    <xf numFmtId="0" fontId="6" fillId="0" borderId="0" xfId="0" applyFont="1" applyAlignment="1">
      <alignment horizontal="left" vertical="center"/>
    </xf>
    <xf numFmtId="0" fontId="25" fillId="3" borderId="0" xfId="0" applyFont="1" applyFill="1" applyAlignment="1">
      <alignment horizontal="left" vertical="center"/>
    </xf>
    <xf numFmtId="0" fontId="24" fillId="4" borderId="1"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center" vertical="center"/>
    </xf>
    <xf numFmtId="0" fontId="5" fillId="0" borderId="1" xfId="0" applyFont="1" applyBorder="1" applyAlignment="1">
      <alignment horizontal="left" vertical="center"/>
    </xf>
    <xf numFmtId="0" fontId="24" fillId="3" borderId="0" xfId="0" applyFont="1" applyFill="1" applyAlignment="1">
      <alignment horizontal="left" vertical="center"/>
    </xf>
    <xf numFmtId="49" fontId="15" fillId="3" borderId="7" xfId="0" applyNumberFormat="1" applyFont="1" applyFill="1" applyBorder="1" applyAlignment="1">
      <alignment vertical="center" wrapText="1"/>
    </xf>
    <xf numFmtId="49" fontId="15" fillId="3" borderId="8" xfId="0" applyNumberFormat="1" applyFont="1" applyFill="1" applyBorder="1" applyAlignment="1">
      <alignment horizontal="left" vertical="top" wrapText="1"/>
    </xf>
    <xf numFmtId="49" fontId="15" fillId="3" borderId="9" xfId="0" applyNumberFormat="1" applyFont="1" applyFill="1" applyBorder="1" applyAlignment="1">
      <alignment horizontal="center" vertical="center" wrapText="1"/>
    </xf>
    <xf numFmtId="0" fontId="4"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horizontal="left" vertical="center"/>
    </xf>
    <xf numFmtId="49" fontId="20" fillId="3" borderId="0" xfId="0" applyNumberFormat="1" applyFont="1" applyFill="1" applyAlignment="1">
      <alignment horizontal="left" vertical="center" wrapText="1"/>
    </xf>
    <xf numFmtId="164" fontId="14" fillId="0" borderId="1" xfId="0" applyNumberFormat="1" applyFont="1" applyBorder="1" applyAlignment="1">
      <alignment horizontal="center" vertical="center"/>
    </xf>
    <xf numFmtId="49" fontId="15" fillId="3" borderId="5" xfId="0" applyNumberFormat="1" applyFont="1" applyFill="1" applyBorder="1" applyAlignment="1">
      <alignment vertical="center" wrapText="1"/>
    </xf>
    <xf numFmtId="49" fontId="15" fillId="3" borderId="6" xfId="0" applyNumberFormat="1" applyFont="1" applyFill="1" applyBorder="1" applyAlignment="1">
      <alignment horizontal="center" vertical="center" wrapText="1"/>
    </xf>
    <xf numFmtId="49" fontId="15" fillId="0" borderId="0" xfId="0" applyNumberFormat="1" applyFont="1" applyAlignment="1">
      <alignment horizontal="left" vertical="center" wrapText="1"/>
    </xf>
    <xf numFmtId="49" fontId="15" fillId="0" borderId="0" xfId="0" applyNumberFormat="1" applyFont="1" applyAlignment="1">
      <alignment horizontal="center" vertical="center" wrapText="1"/>
    </xf>
    <xf numFmtId="49" fontId="15" fillId="0" borderId="0" xfId="0" applyNumberFormat="1" applyFont="1" applyAlignment="1">
      <alignment vertical="center" wrapText="1"/>
    </xf>
    <xf numFmtId="49" fontId="22" fillId="4" borderId="1" xfId="0" applyNumberFormat="1" applyFont="1" applyFill="1" applyBorder="1" applyAlignment="1">
      <alignment horizontal="left" vertical="top" wrapText="1"/>
    </xf>
    <xf numFmtId="0" fontId="1" fillId="0" borderId="1" xfId="0" applyFont="1" applyBorder="1" applyAlignment="1">
      <alignment horizontal="left" vertical="center"/>
    </xf>
    <xf numFmtId="0" fontId="1" fillId="0" borderId="0" xfId="0" applyFont="1" applyAlignment="1">
      <alignment horizontal="left" vertical="center"/>
    </xf>
    <xf numFmtId="49" fontId="24" fillId="3" borderId="0" xfId="0" applyNumberFormat="1" applyFont="1" applyFill="1" applyAlignment="1">
      <alignment horizontal="left" vertical="top" wrapText="1"/>
    </xf>
    <xf numFmtId="0" fontId="1" fillId="0" borderId="1" xfId="0" applyFont="1" applyBorder="1" applyAlignment="1">
      <alignment horizontal="left" vertical="center"/>
    </xf>
    <xf numFmtId="0" fontId="20" fillId="3" borderId="0" xfId="0" applyFont="1" applyFill="1" applyAlignment="1">
      <alignment vertical="center" wrapText="1"/>
    </xf>
    <xf numFmtId="49" fontId="15" fillId="3" borderId="0" xfId="0" applyNumberFormat="1" applyFont="1" applyFill="1" applyAlignment="1">
      <alignment horizontal="left" vertical="center"/>
    </xf>
    <xf numFmtId="0" fontId="1" fillId="0" borderId="1" xfId="0" applyFont="1" applyBorder="1" applyAlignment="1">
      <alignment horizontal="left" vertical="center"/>
    </xf>
    <xf numFmtId="0" fontId="15" fillId="3" borderId="13" xfId="0" applyFont="1" applyFill="1" applyBorder="1" applyAlignment="1">
      <alignment horizontal="center" vertical="center" wrapText="1"/>
    </xf>
    <xf numFmtId="0" fontId="1" fillId="0" borderId="1" xfId="0" applyFont="1" applyBorder="1" applyAlignment="1">
      <alignment horizontal="left" vertical="center"/>
    </xf>
    <xf numFmtId="49" fontId="15" fillId="0" borderId="1" xfId="0" applyNumberFormat="1" applyFont="1" applyBorder="1" applyAlignment="1" applyProtection="1">
      <alignment horizontal="center" vertical="center"/>
      <protection locked="0"/>
    </xf>
    <xf numFmtId="0" fontId="1" fillId="0" borderId="1" xfId="0" applyFont="1" applyBorder="1" applyAlignment="1">
      <alignment horizontal="left" vertical="center"/>
    </xf>
    <xf numFmtId="49" fontId="21" fillId="3" borderId="0" xfId="0" applyNumberFormat="1" applyFont="1" applyFill="1" applyAlignment="1">
      <alignment horizontal="left" vertical="center" wrapText="1"/>
    </xf>
    <xf numFmtId="0" fontId="16" fillId="3" borderId="0" xfId="0" applyFont="1" applyFill="1" applyAlignment="1">
      <alignment horizontal="left" vertical="center"/>
    </xf>
    <xf numFmtId="0" fontId="15" fillId="5" borderId="1" xfId="0" applyFont="1" applyFill="1" applyBorder="1" applyAlignment="1" applyProtection="1">
      <alignment vertical="center"/>
      <protection locked="0"/>
    </xf>
    <xf numFmtId="166" fontId="15" fillId="5" borderId="1" xfId="0" applyNumberFormat="1" applyFont="1" applyFill="1" applyBorder="1" applyAlignment="1" applyProtection="1">
      <alignment vertical="center"/>
      <protection locked="0"/>
    </xf>
    <xf numFmtId="49" fontId="15" fillId="0" borderId="10" xfId="0" applyNumberFormat="1" applyFont="1" applyBorder="1" applyAlignment="1" applyProtection="1">
      <alignment horizontal="left" vertical="center"/>
      <protection locked="0"/>
    </xf>
    <xf numFmtId="49" fontId="15" fillId="0" borderId="12" xfId="0" applyNumberFormat="1" applyFont="1" applyBorder="1" applyAlignment="1" applyProtection="1">
      <alignment horizontal="left" vertical="center"/>
      <protection locked="0"/>
    </xf>
    <xf numFmtId="49" fontId="15" fillId="0" borderId="11" xfId="0" applyNumberFormat="1" applyFont="1" applyBorder="1" applyAlignment="1" applyProtection="1">
      <alignment horizontal="left" vertical="center"/>
      <protection locked="0"/>
    </xf>
    <xf numFmtId="0" fontId="23" fillId="4" borderId="1" xfId="0" applyFont="1" applyFill="1" applyBorder="1" applyAlignment="1">
      <alignment horizontal="left" vertical="center"/>
    </xf>
    <xf numFmtId="49" fontId="15" fillId="3" borderId="0" xfId="0" applyNumberFormat="1" applyFont="1" applyFill="1" applyAlignment="1">
      <alignment horizontal="left" vertical="center"/>
    </xf>
    <xf numFmtId="14" fontId="15" fillId="0" borderId="1" xfId="0" applyNumberFormat="1" applyFont="1" applyBorder="1" applyAlignment="1" applyProtection="1">
      <alignment horizontal="left" vertical="center"/>
      <protection locked="0"/>
    </xf>
    <xf numFmtId="49" fontId="15" fillId="0" borderId="1" xfId="0" applyNumberFormat="1" applyFont="1" applyBorder="1" applyAlignment="1" applyProtection="1">
      <alignment horizontal="left" vertical="center"/>
      <protection locked="0"/>
    </xf>
    <xf numFmtId="49" fontId="24" fillId="3" borderId="0" xfId="0" applyNumberFormat="1" applyFont="1" applyFill="1" applyAlignment="1">
      <alignment horizontal="left" vertical="center"/>
    </xf>
    <xf numFmtId="49" fontId="15" fillId="0" borderId="1" xfId="0" applyNumberFormat="1" applyFont="1" applyBorder="1" applyAlignment="1" applyProtection="1">
      <alignment horizontal="center" vertical="center"/>
      <protection locked="0"/>
    </xf>
    <xf numFmtId="49" fontId="20" fillId="3" borderId="8" xfId="0" applyNumberFormat="1" applyFont="1" applyFill="1" applyBorder="1" applyAlignment="1">
      <alignment horizontal="left" vertical="center" wrapText="1"/>
    </xf>
    <xf numFmtId="0" fontId="20" fillId="3" borderId="0" xfId="0" applyFont="1" applyFill="1" applyAlignment="1">
      <alignment vertical="center" wrapText="1"/>
    </xf>
    <xf numFmtId="49" fontId="22" fillId="0" borderId="1" xfId="1" applyNumberFormat="1" applyFont="1" applyBorder="1" applyAlignment="1" applyProtection="1">
      <alignment horizontal="left" vertical="center"/>
      <protection locked="0"/>
    </xf>
    <xf numFmtId="49" fontId="15" fillId="0" borderId="1" xfId="0" applyNumberFormat="1" applyFont="1" applyBorder="1" applyAlignment="1" applyProtection="1">
      <alignment horizontal="left" vertical="top" wrapText="1"/>
      <protection locked="0"/>
    </xf>
    <xf numFmtId="0" fontId="22" fillId="5" borderId="10" xfId="0" applyFont="1" applyFill="1" applyBorder="1" applyAlignment="1" applyProtection="1">
      <alignment horizontal="left" vertical="center"/>
      <protection locked="0"/>
    </xf>
    <xf numFmtId="0" fontId="22" fillId="5" borderId="12" xfId="0" applyFont="1" applyFill="1" applyBorder="1" applyAlignment="1" applyProtection="1">
      <alignment horizontal="left" vertical="center"/>
      <protection locked="0"/>
    </xf>
    <xf numFmtId="0" fontId="22" fillId="5" borderId="11" xfId="0" applyFont="1" applyFill="1" applyBorder="1" applyAlignment="1" applyProtection="1">
      <alignment horizontal="left" vertical="center"/>
      <protection locked="0"/>
    </xf>
    <xf numFmtId="14" fontId="15" fillId="0" borderId="1" xfId="0" applyNumberFormat="1" applyFont="1" applyBorder="1" applyAlignment="1" applyProtection="1">
      <alignment horizontal="center" vertical="center"/>
      <protection locked="0"/>
    </xf>
    <xf numFmtId="49" fontId="20" fillId="3" borderId="0" xfId="0" applyNumberFormat="1" applyFont="1" applyFill="1" applyAlignment="1">
      <alignment horizontal="left" vertical="center" wrapText="1"/>
    </xf>
    <xf numFmtId="0" fontId="15" fillId="3" borderId="8" xfId="0" applyFont="1" applyFill="1" applyBorder="1" applyAlignment="1">
      <alignment horizontal="left" vertical="center"/>
    </xf>
    <xf numFmtId="165" fontId="15" fillId="5" borderId="1" xfId="0" applyNumberFormat="1" applyFont="1" applyFill="1" applyBorder="1" applyAlignment="1" applyProtection="1">
      <alignment horizontal="left" vertical="center"/>
      <protection locked="0"/>
    </xf>
    <xf numFmtId="0" fontId="20"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14" fillId="0" borderId="1" xfId="0" applyFont="1" applyBorder="1" applyAlignment="1">
      <alignment horizontal="left" vertical="center" wrapText="1"/>
    </xf>
    <xf numFmtId="0" fontId="2" fillId="0" borderId="1" xfId="0" applyFont="1" applyBorder="1" applyAlignment="1">
      <alignment horizontal="left" vertical="center" wrapText="1"/>
    </xf>
    <xf numFmtId="0" fontId="5" fillId="3" borderId="1" xfId="0" applyFont="1" applyFill="1" applyBorder="1" applyAlignment="1">
      <alignment horizontal="left" vertical="center"/>
    </xf>
    <xf numFmtId="0" fontId="14" fillId="3" borderId="1" xfId="0" applyFont="1" applyFill="1" applyBorder="1" applyAlignment="1">
      <alignment horizontal="left" vertical="center"/>
    </xf>
    <xf numFmtId="0" fontId="14" fillId="0" borderId="1" xfId="0" applyFont="1" applyBorder="1" applyAlignment="1">
      <alignment horizontal="left" vertical="center"/>
    </xf>
    <xf numFmtId="0" fontId="5" fillId="0" borderId="1" xfId="0" applyFont="1" applyBorder="1" applyAlignment="1">
      <alignment horizontal="left" vertical="center"/>
    </xf>
    <xf numFmtId="49" fontId="1" fillId="0" borderId="1" xfId="0" applyNumberFormat="1" applyFont="1" applyBorder="1" applyAlignment="1">
      <alignment horizontal="left" vertical="center"/>
    </xf>
    <xf numFmtId="49" fontId="14" fillId="0" borderId="1" xfId="0" applyNumberFormat="1" applyFont="1" applyBorder="1" applyAlignment="1">
      <alignment horizontal="left" vertical="center"/>
    </xf>
    <xf numFmtId="164" fontId="14" fillId="0" borderId="1" xfId="0" applyNumberFormat="1" applyFont="1" applyBorder="1" applyAlignment="1">
      <alignment horizontal="left" vertical="center"/>
    </xf>
    <xf numFmtId="0" fontId="1" fillId="0" borderId="1" xfId="0" applyFont="1" applyBorder="1" applyAlignment="1">
      <alignment horizontal="left" vertical="center"/>
    </xf>
    <xf numFmtId="0" fontId="14" fillId="2" borderId="1" xfId="0" applyFont="1" applyFill="1" applyBorder="1"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5" fillId="3" borderId="0" xfId="0" applyFont="1" applyFill="1" applyAlignment="1">
      <alignment horizontal="left" vertical="center"/>
    </xf>
  </cellXfs>
  <cellStyles count="2">
    <cellStyle name="Link" xfId="1" builtinId="8"/>
    <cellStyle name="Standard" xfId="0" builtinId="0"/>
  </cellStyles>
  <dxfs count="268">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s>
  <tableStyles count="0" defaultTableStyle="TableStyleMedium9" defaultPivotStyle="PivotStyleLight16"/>
  <colors>
    <mruColors>
      <color rgb="FFFFFFCC"/>
      <color rgb="FF006600"/>
      <color rgb="FF339933"/>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ZPM_PMLA-C_Zertifizierungsantrag_V9.0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ZPM_PMLD_Zertifizierungsantrag_V9.1_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
      <sheetName val="Pers"/>
      <sheetName val="Sum"/>
      <sheetName val="Pos"/>
      <sheetName val="Ref"/>
      <sheetName val="Edu"/>
      <sheetName val="PM"/>
      <sheetName val="PgM"/>
      <sheetName val="PfM"/>
      <sheetName val="Agil"/>
      <sheetName val="SAPM"/>
      <sheetName val="SAPgM"/>
      <sheetName val="SAPfM"/>
      <sheetName val="SAagil"/>
      <sheetName val="CXPM"/>
      <sheetName val="CXPgM"/>
      <sheetName val="CXPfM"/>
      <sheetName val="CXagil"/>
      <sheetName val="Admin"/>
      <sheetName val="Exp"/>
      <sheetName val="Vorgab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Frau</v>
          </cell>
        </row>
        <row r="2">
          <cell r="B2" t="str">
            <v>Herr</v>
          </cell>
        </row>
        <row r="4">
          <cell r="B4" t="str">
            <v>Bau / Architektur / Immobilien</v>
          </cell>
        </row>
        <row r="5">
          <cell r="B5" t="str">
            <v>Beratung</v>
          </cell>
        </row>
        <row r="6">
          <cell r="B6" t="str">
            <v>Dienstleistung / Bildung</v>
          </cell>
        </row>
        <row r="7">
          <cell r="B7" t="str">
            <v>Energiewirtschaft</v>
          </cell>
        </row>
        <row r="8">
          <cell r="B8" t="str">
            <v>Finanzdienstleistung / Bank</v>
          </cell>
        </row>
        <row r="9">
          <cell r="B9" t="str">
            <v>Gesundheitswesen / Medizin / Pharma</v>
          </cell>
        </row>
        <row r="10">
          <cell r="B10" t="str">
            <v>Handel / Detailhandel</v>
          </cell>
        </row>
        <row r="11">
          <cell r="B11" t="str">
            <v>Industrie / Anlagenbau</v>
          </cell>
        </row>
        <row r="12">
          <cell r="B12" t="str">
            <v>Öffentliche Verwaltung / NGO</v>
          </cell>
        </row>
        <row r="13">
          <cell r="B13" t="str">
            <v>Telekommunikation / Medien</v>
          </cell>
        </row>
        <row r="14">
          <cell r="B14" t="str">
            <v>Tourismus / Gastronomie</v>
          </cell>
        </row>
        <row r="15">
          <cell r="B15" t="str">
            <v>Verband</v>
          </cell>
        </row>
        <row r="16">
          <cell r="B16" t="str">
            <v>Verkehr / Transport / Logistik</v>
          </cell>
        </row>
        <row r="17">
          <cell r="B17" t="str">
            <v>Versicherung</v>
          </cell>
        </row>
        <row r="23">
          <cell r="B23" t="str">
            <v>Level A - Certified Project Director</v>
          </cell>
        </row>
        <row r="24">
          <cell r="B24" t="str">
            <v>Level A - Certified Programme Director</v>
          </cell>
        </row>
        <row r="25">
          <cell r="B25" t="str">
            <v>Level A - Certified Portfolio Director</v>
          </cell>
        </row>
        <row r="26">
          <cell r="B26" t="str">
            <v>Level A - Certified Agile Organisational Leader</v>
          </cell>
        </row>
        <row r="27">
          <cell r="B27" t="str">
            <v>Level B - Certified Senior Project Manager</v>
          </cell>
        </row>
        <row r="28">
          <cell r="B28" t="str">
            <v>Level B - Certified Senior Programme Manager</v>
          </cell>
        </row>
        <row r="29">
          <cell r="B29" t="str">
            <v>Level B - Certified Senior Portfolio Manager</v>
          </cell>
        </row>
        <row r="30">
          <cell r="B30" t="str">
            <v>Level B - Certified Agile Senior Leader</v>
          </cell>
        </row>
        <row r="31">
          <cell r="B31" t="str">
            <v>Level C - Certified Project Manager</v>
          </cell>
        </row>
        <row r="32">
          <cell r="B32" t="str">
            <v>Level C - Certified Agile Leader</v>
          </cell>
        </row>
        <row r="34">
          <cell r="B34" t="str">
            <v>Level A - Certified Projects Director (bis 2017)</v>
          </cell>
        </row>
        <row r="35">
          <cell r="B35" t="str">
            <v>Level A - Certified Project Director</v>
          </cell>
        </row>
        <row r="36">
          <cell r="B36" t="str">
            <v>Level A - Certified Programme Director</v>
          </cell>
        </row>
        <row r="37">
          <cell r="B37" t="str">
            <v>Level A - Certified Portfolio Director</v>
          </cell>
        </row>
        <row r="38">
          <cell r="B38" t="str">
            <v>Level A - Certified Agile Organisational Leader</v>
          </cell>
        </row>
        <row r="39">
          <cell r="B39" t="str">
            <v>Level B - Certified Senior Project Manager</v>
          </cell>
        </row>
        <row r="40">
          <cell r="B40" t="str">
            <v>Level B - Certified Senior Programme Manager</v>
          </cell>
        </row>
        <row r="41">
          <cell r="B41" t="str">
            <v>Level B - Certified Senior Portfolio Manager</v>
          </cell>
        </row>
        <row r="42">
          <cell r="B42" t="str">
            <v>Level B - Certified Agile Senior Leader</v>
          </cell>
        </row>
        <row r="43">
          <cell r="B43" t="str">
            <v>Level C - Certified Project Manager</v>
          </cell>
        </row>
        <row r="44">
          <cell r="B44" t="str">
            <v>Level C - Certified Agile Leader</v>
          </cell>
        </row>
        <row r="45">
          <cell r="B45" t="str">
            <v>Level D - Certified Project Management Associate</v>
          </cell>
        </row>
        <row r="46">
          <cell r="B46" t="str">
            <v>Level D - Certified Agile Associate</v>
          </cell>
        </row>
        <row r="48">
          <cell r="B48" t="str">
            <v>Deutsch</v>
          </cell>
        </row>
        <row r="49">
          <cell r="B49" t="str">
            <v>Englisch</v>
          </cell>
        </row>
        <row r="50">
          <cell r="B50" t="str">
            <v>Französisch</v>
          </cell>
        </row>
        <row r="52">
          <cell r="B52" t="str">
            <v>Arbeitgeber</v>
          </cell>
        </row>
        <row r="53">
          <cell r="B53" t="str">
            <v>Privatadresse</v>
          </cell>
        </row>
        <row r="54">
          <cell r="B54" t="str">
            <v>Andere Adresse</v>
          </cell>
        </row>
        <row r="56">
          <cell r="B56" t="str">
            <v>Projektleiter*in</v>
          </cell>
        </row>
        <row r="57">
          <cell r="B57" t="str">
            <v>Programmleiter*in</v>
          </cell>
        </row>
        <row r="58">
          <cell r="B58" t="str">
            <v>Portfoliomanager*in</v>
          </cell>
        </row>
        <row r="59">
          <cell r="B59" t="str">
            <v>Stv. Projektleiter*in</v>
          </cell>
        </row>
        <row r="60">
          <cell r="B60" t="str">
            <v>Stv. Programmleiter*in</v>
          </cell>
        </row>
        <row r="61">
          <cell r="B61" t="str">
            <v>Stv. Portfoliomanager*in</v>
          </cell>
        </row>
        <row r="62">
          <cell r="B62" t="str">
            <v>Teilprojektleiter*in</v>
          </cell>
        </row>
        <row r="64">
          <cell r="B64" t="str">
            <v>Agile(r) Projektleiter*in</v>
          </cell>
        </row>
        <row r="65">
          <cell r="B65" t="str">
            <v>Epic Owner / Enterprise Architect</v>
          </cell>
        </row>
        <row r="66">
          <cell r="B66" t="str">
            <v>Solution Manager, Architect, Engineer, Train Engineer</v>
          </cell>
        </row>
        <row r="67">
          <cell r="B67" t="str">
            <v>Release Train Engineer</v>
          </cell>
        </row>
        <row r="68">
          <cell r="B68" t="str">
            <v>Business Owner</v>
          </cell>
        </row>
        <row r="69">
          <cell r="B69" t="str">
            <v>Head of Product Group / Product Manager / Product Owner</v>
          </cell>
        </row>
        <row r="70">
          <cell r="B70" t="str">
            <v>System Architect, Engineer</v>
          </cell>
        </row>
        <row r="71">
          <cell r="B71" t="str">
            <v>Agile Coach / Scrum Master</v>
          </cell>
        </row>
        <row r="73">
          <cell r="B73" t="str">
            <v>ja</v>
          </cell>
        </row>
        <row r="74">
          <cell r="B74" t="str">
            <v>nein</v>
          </cell>
        </row>
        <row r="76">
          <cell r="B76" t="str">
            <v>sign. Maja Schütz</v>
          </cell>
        </row>
        <row r="77">
          <cell r="B77" t="str">
            <v>sign. Jean-Pierre Widmann</v>
          </cell>
        </row>
        <row r="79">
          <cell r="B79" t="str">
            <v>Projektleiter*in</v>
          </cell>
        </row>
        <row r="80">
          <cell r="B80" t="str">
            <v>Co-Projektleiter*in</v>
          </cell>
        </row>
        <row r="81">
          <cell r="B81" t="str">
            <v>Stv. Projektleiter*in</v>
          </cell>
        </row>
        <row r="82">
          <cell r="B82" t="str">
            <v>Teilprojektleiter*in</v>
          </cell>
        </row>
        <row r="84">
          <cell r="B84" t="str">
            <v>Arbeitslosigkeit</v>
          </cell>
        </row>
        <row r="85">
          <cell r="B85" t="str">
            <v>Weiterbildung (Arbeitspensum &lt;50%)</v>
          </cell>
        </row>
        <row r="86">
          <cell r="B86" t="str">
            <v>Krankheit/Unfall</v>
          </cell>
        </row>
        <row r="87">
          <cell r="B87" t="str">
            <v>Längere Reise</v>
          </cell>
        </row>
        <row r="88">
          <cell r="B88" t="str">
            <v>Militär</v>
          </cell>
        </row>
        <row r="89">
          <cell r="B89" t="str">
            <v>Mutterschaft</v>
          </cell>
        </row>
        <row r="90">
          <cell r="B90" t="str">
            <v>Sabbatical</v>
          </cell>
        </row>
        <row r="91">
          <cell r="B91" t="str">
            <v>Temporär andere Rolle/Funktion</v>
          </cell>
        </row>
        <row r="93">
          <cell r="B93" t="str">
            <v>Akquisition und Angebot</v>
          </cell>
        </row>
        <row r="94">
          <cell r="B94" t="str">
            <v>Anlagenbau</v>
          </cell>
        </row>
        <row r="95">
          <cell r="B95" t="str">
            <v>Bau</v>
          </cell>
        </row>
        <row r="96">
          <cell r="B96" t="str">
            <v>Durchführbarkeitsstudien</v>
          </cell>
        </row>
        <row r="97">
          <cell r="B97" t="str">
            <v>Forschung und Entwicklung</v>
          </cell>
        </row>
        <row r="98">
          <cell r="B98" t="str">
            <v>Immobilien</v>
          </cell>
        </row>
        <row r="99">
          <cell r="B99" t="str">
            <v>Informatik</v>
          </cell>
        </row>
        <row r="100">
          <cell r="B100" t="str">
            <v>Instandhaltung</v>
          </cell>
        </row>
        <row r="101">
          <cell r="B101" t="str">
            <v>Organisation</v>
          </cell>
        </row>
        <row r="102">
          <cell r="B102" t="str">
            <v>Produktentwicklung</v>
          </cell>
        </row>
        <row r="103">
          <cell r="B103" t="str">
            <v>Strategie</v>
          </cell>
        </row>
        <row r="104">
          <cell r="B104" t="str">
            <v>Unternehmensgründung und -kauf</v>
          </cell>
        </row>
        <row r="105">
          <cell r="B105" t="str">
            <v>Weitere (in Projektscope angeben)</v>
          </cell>
        </row>
        <row r="107">
          <cell r="B107" t="str">
            <v>KandidatIn wird ohne Auflage zugelassen</v>
          </cell>
        </row>
        <row r="108">
          <cell r="B108" t="str">
            <v>KandidatIn wird mit Auflage zugelassen</v>
          </cell>
        </row>
        <row r="109">
          <cell r="B109" t="str">
            <v>KandidatIn wird nicht zugelassen</v>
          </cell>
        </row>
        <row r="111">
          <cell r="B111" t="str">
            <v>Antrag akzeptiert, Gründe belegt</v>
          </cell>
        </row>
        <row r="112">
          <cell r="B112" t="str">
            <v>Antrag nicht akzeptiert</v>
          </cell>
        </row>
        <row r="115">
          <cell r="B115" t="str">
            <v>CH - Schweiz</v>
          </cell>
        </row>
        <row r="116">
          <cell r="B116" t="str">
            <v>LI - Liechtenstein</v>
          </cell>
        </row>
        <row r="117">
          <cell r="B117" t="str">
            <v>DE - Deutschland</v>
          </cell>
        </row>
        <row r="118">
          <cell r="B118" t="str">
            <v>AT - Österreich</v>
          </cell>
        </row>
        <row r="120">
          <cell r="B120" t="str">
            <v>AL - Albanien</v>
          </cell>
        </row>
        <row r="121">
          <cell r="B121" t="str">
            <v>AD - Andorra</v>
          </cell>
        </row>
        <row r="122">
          <cell r="B122" t="str">
            <v>BE - Belgien</v>
          </cell>
        </row>
        <row r="123">
          <cell r="B123" t="str">
            <v>BA - Bosnien-Herzegowina</v>
          </cell>
        </row>
        <row r="124">
          <cell r="B124" t="str">
            <v>BG - Bulgarien</v>
          </cell>
        </row>
        <row r="125">
          <cell r="B125" t="str">
            <v>DK - Dänemark</v>
          </cell>
        </row>
        <row r="126">
          <cell r="B126" t="str">
            <v>EE - Estland</v>
          </cell>
        </row>
        <row r="127">
          <cell r="B127" t="str">
            <v>FI - Finnland</v>
          </cell>
        </row>
        <row r="128">
          <cell r="B128" t="str">
            <v>FR - Frankreich</v>
          </cell>
        </row>
        <row r="129">
          <cell r="B129" t="str">
            <v>GR - Griechenland</v>
          </cell>
        </row>
        <row r="130">
          <cell r="B130" t="str">
            <v>IE - Irland</v>
          </cell>
        </row>
        <row r="131">
          <cell r="B131" t="str">
            <v>IS - Island</v>
          </cell>
        </row>
        <row r="132">
          <cell r="B132" t="str">
            <v>IT - Italien</v>
          </cell>
        </row>
        <row r="133">
          <cell r="B133" t="str">
            <v>HR - Kroatien</v>
          </cell>
        </row>
        <row r="134">
          <cell r="B134" t="str">
            <v>LV - Lettland</v>
          </cell>
        </row>
        <row r="135">
          <cell r="B135" t="str">
            <v>LU - Luxemburg</v>
          </cell>
        </row>
        <row r="136">
          <cell r="B136" t="str">
            <v>MT - Malta</v>
          </cell>
        </row>
        <row r="137">
          <cell r="B137" t="str">
            <v>MC - Monaco</v>
          </cell>
        </row>
        <row r="138">
          <cell r="B138" t="str">
            <v>NL - Niederlande</v>
          </cell>
        </row>
        <row r="139">
          <cell r="B139" t="str">
            <v>MK - Nordmazedonien</v>
          </cell>
        </row>
        <row r="140">
          <cell r="B140" t="str">
            <v>NO - Norwegen</v>
          </cell>
        </row>
        <row r="141">
          <cell r="B141" t="str">
            <v>PL - Polen</v>
          </cell>
        </row>
        <row r="142">
          <cell r="B142" t="str">
            <v>PT - Portugal</v>
          </cell>
        </row>
        <row r="143">
          <cell r="B143" t="str">
            <v>RO - Rumänien</v>
          </cell>
        </row>
        <row r="144">
          <cell r="B144" t="str">
            <v>RU - Russland</v>
          </cell>
        </row>
        <row r="145">
          <cell r="B145" t="str">
            <v>SM - San Marino</v>
          </cell>
        </row>
        <row r="146">
          <cell r="B146" t="str">
            <v>SE - Schweden</v>
          </cell>
        </row>
        <row r="147">
          <cell r="B147" t="str">
            <v>SK - Slowakei</v>
          </cell>
        </row>
        <row r="148">
          <cell r="B148" t="str">
            <v>SI - Slowenien</v>
          </cell>
        </row>
        <row r="149">
          <cell r="B149" t="str">
            <v>ES - Spanien</v>
          </cell>
        </row>
        <row r="150">
          <cell r="B150" t="str">
            <v>CZ - Tschechische Republik</v>
          </cell>
        </row>
        <row r="151">
          <cell r="B151" t="str">
            <v>TR - Türkei</v>
          </cell>
        </row>
        <row r="152">
          <cell r="B152" t="str">
            <v>HU - Ungarn</v>
          </cell>
        </row>
        <row r="153">
          <cell r="B153" t="str">
            <v>UK - Vereinigtes Königreich</v>
          </cell>
        </row>
        <row r="154">
          <cell r="B154" t="str">
            <v>CY - Zypern</v>
          </cell>
        </row>
        <row r="156">
          <cell r="B156" t="str">
            <v>AF - Afghanistan</v>
          </cell>
        </row>
        <row r="157">
          <cell r="B157" t="str">
            <v>EG - Ägypten</v>
          </cell>
        </row>
        <row r="158">
          <cell r="B158" t="str">
            <v>DZ - Algerien</v>
          </cell>
        </row>
        <row r="159">
          <cell r="B159" t="str">
            <v>AO - Angola</v>
          </cell>
        </row>
        <row r="160">
          <cell r="B160" t="str">
            <v>GQ - Äquartiorial Guinea</v>
          </cell>
        </row>
        <row r="161">
          <cell r="B161" t="str">
            <v>AR - Argentinien</v>
          </cell>
        </row>
        <row r="162">
          <cell r="B162" t="str">
            <v>AM - Armenien</v>
          </cell>
        </row>
        <row r="163">
          <cell r="B163" t="str">
            <v>AZ - Aserbaidschan</v>
          </cell>
        </row>
        <row r="164">
          <cell r="B164" t="str">
            <v>ET - Äthiopien</v>
          </cell>
        </row>
        <row r="165">
          <cell r="B165" t="str">
            <v>AU - Australien</v>
          </cell>
        </row>
        <row r="166">
          <cell r="B166" t="str">
            <v>BH - Bahrain</v>
          </cell>
        </row>
        <row r="167">
          <cell r="B167" t="str">
            <v>BD - Bangladesh</v>
          </cell>
        </row>
        <row r="168">
          <cell r="B168" t="str">
            <v>BY - Belarus</v>
          </cell>
        </row>
        <row r="169">
          <cell r="B169" t="str">
            <v>BZ - Belize</v>
          </cell>
        </row>
        <row r="170">
          <cell r="B170" t="str">
            <v>BJ - Benin</v>
          </cell>
        </row>
        <row r="171">
          <cell r="B171" t="str">
            <v>BT - Bhutan</v>
          </cell>
        </row>
        <row r="172">
          <cell r="B172" t="str">
            <v>BO - Bolivien</v>
          </cell>
        </row>
        <row r="173">
          <cell r="B173" t="str">
            <v>BW - Botswana</v>
          </cell>
        </row>
        <row r="174">
          <cell r="B174" t="str">
            <v>BR - Brasilien</v>
          </cell>
        </row>
        <row r="175">
          <cell r="B175" t="str">
            <v>BF - Burkina Faso</v>
          </cell>
        </row>
        <row r="176">
          <cell r="B176" t="str">
            <v>BI - Burundi</v>
          </cell>
        </row>
        <row r="177">
          <cell r="B177" t="str">
            <v>CL - Chile</v>
          </cell>
        </row>
        <row r="178">
          <cell r="B178" t="str">
            <v>CN - China</v>
          </cell>
        </row>
        <row r="179">
          <cell r="B179" t="str">
            <v>CR - Costa Rica</v>
          </cell>
        </row>
        <row r="180">
          <cell r="B180" t="str">
            <v>DO - Dominikanische Republik</v>
          </cell>
        </row>
        <row r="181">
          <cell r="B181" t="str">
            <v>EC - Ecuador</v>
          </cell>
        </row>
        <row r="182">
          <cell r="B182" t="str">
            <v>SV - El Salvador</v>
          </cell>
        </row>
        <row r="183">
          <cell r="B183" t="str">
            <v>CI - Elfenbeinküste</v>
          </cell>
        </row>
        <row r="184">
          <cell r="B184" t="str">
            <v>FO - Faröer Inseln</v>
          </cell>
        </row>
        <row r="185">
          <cell r="B185" t="str">
            <v>GA - Gabun</v>
          </cell>
        </row>
        <row r="186">
          <cell r="B186" t="str">
            <v>GM - Gambia</v>
          </cell>
        </row>
        <row r="187">
          <cell r="B187" t="str">
            <v>GE - Georgien</v>
          </cell>
        </row>
        <row r="188">
          <cell r="B188" t="str">
            <v>GH - Ghana</v>
          </cell>
        </row>
        <row r="189">
          <cell r="B189" t="str">
            <v>GT - Guatemala</v>
          </cell>
        </row>
        <row r="190">
          <cell r="B190" t="str">
            <v>GN - Guinea</v>
          </cell>
        </row>
        <row r="191">
          <cell r="B191" t="str">
            <v>GW - Guinea Bissau</v>
          </cell>
        </row>
        <row r="192">
          <cell r="B192" t="str">
            <v>GY - Guyana</v>
          </cell>
        </row>
        <row r="193">
          <cell r="B193" t="str">
            <v>HN - Honduras</v>
          </cell>
        </row>
        <row r="194">
          <cell r="B194" t="str">
            <v>HK - Hong Kong</v>
          </cell>
        </row>
        <row r="195">
          <cell r="B195" t="str">
            <v>IN - Indien</v>
          </cell>
        </row>
        <row r="196">
          <cell r="B196" t="str">
            <v>ID - Indonesien</v>
          </cell>
        </row>
        <row r="197">
          <cell r="B197" t="str">
            <v>IQ - Irak</v>
          </cell>
        </row>
        <row r="198">
          <cell r="B198" t="str">
            <v>IR - Iran</v>
          </cell>
        </row>
        <row r="199">
          <cell r="B199" t="str">
            <v>IL - Israel</v>
          </cell>
        </row>
        <row r="200">
          <cell r="B200" t="str">
            <v>JM - Jamaica</v>
          </cell>
        </row>
        <row r="201">
          <cell r="B201" t="str">
            <v>JP - Japan</v>
          </cell>
        </row>
        <row r="202">
          <cell r="B202" t="str">
            <v>YE - Jemen</v>
          </cell>
        </row>
        <row r="203">
          <cell r="B203" t="str">
            <v>JO - Jordanien</v>
          </cell>
        </row>
        <row r="204">
          <cell r="B204" t="str">
            <v>KH - Kambodscha</v>
          </cell>
        </row>
        <row r="205">
          <cell r="B205" t="str">
            <v>CM - Kamerun</v>
          </cell>
        </row>
        <row r="206">
          <cell r="B206" t="str">
            <v>CA - Kanada</v>
          </cell>
        </row>
        <row r="207">
          <cell r="B207" t="str">
            <v>KZ - Kasachstan</v>
          </cell>
        </row>
        <row r="208">
          <cell r="B208" t="str">
            <v>QA - Katar</v>
          </cell>
        </row>
        <row r="209">
          <cell r="B209" t="str">
            <v>KE - Kenia</v>
          </cell>
        </row>
        <row r="210">
          <cell r="B210" t="str">
            <v>CO - Kolumbien</v>
          </cell>
        </row>
        <row r="211">
          <cell r="B211" t="str">
            <v>CG - Kongo</v>
          </cell>
        </row>
        <row r="212">
          <cell r="B212" t="str">
            <v>CU - Kuba</v>
          </cell>
        </row>
        <row r="213">
          <cell r="B213" t="str">
            <v>KW - Kuwait</v>
          </cell>
        </row>
        <row r="214">
          <cell r="B214" t="str">
            <v>LA - Laos</v>
          </cell>
        </row>
        <row r="215">
          <cell r="B215" t="str">
            <v>LB - Libanon</v>
          </cell>
        </row>
        <row r="216">
          <cell r="B216" t="str">
            <v>LR - Liberia</v>
          </cell>
        </row>
        <row r="217">
          <cell r="B217" t="str">
            <v>LY - Libyen</v>
          </cell>
        </row>
        <row r="218">
          <cell r="B218" t="str">
            <v>LT - Litauen</v>
          </cell>
        </row>
        <row r="219">
          <cell r="B219" t="str">
            <v>MW - Malawi</v>
          </cell>
        </row>
        <row r="220">
          <cell r="B220" t="str">
            <v>MY - Malaysia</v>
          </cell>
        </row>
        <row r="221">
          <cell r="B221" t="str">
            <v>ML - Mali</v>
          </cell>
        </row>
        <row r="222">
          <cell r="B222" t="str">
            <v>MA - Marokko</v>
          </cell>
        </row>
        <row r="223">
          <cell r="B223" t="str">
            <v>MR - Mauretanien</v>
          </cell>
        </row>
        <row r="224">
          <cell r="B224" t="str">
            <v>MX - Mexiko</v>
          </cell>
        </row>
        <row r="225">
          <cell r="B225" t="str">
            <v>MD - Moldawien</v>
          </cell>
        </row>
        <row r="226">
          <cell r="B226" t="str">
            <v>MZ - Mozambique</v>
          </cell>
        </row>
        <row r="227">
          <cell r="B227" t="str">
            <v>NA - Namibia</v>
          </cell>
        </row>
        <row r="228">
          <cell r="B228" t="str">
            <v>NP - Nepal</v>
          </cell>
        </row>
        <row r="229">
          <cell r="B229" t="str">
            <v>NZ - Neuseeland</v>
          </cell>
        </row>
        <row r="230">
          <cell r="B230" t="str">
            <v>NI - Nicaragua</v>
          </cell>
        </row>
        <row r="231">
          <cell r="B231" t="str">
            <v>NE - Niger</v>
          </cell>
        </row>
        <row r="232">
          <cell r="B232" t="str">
            <v>NG - Nigeria</v>
          </cell>
        </row>
        <row r="233">
          <cell r="B233" t="str">
            <v>KP - Nordkorea</v>
          </cell>
        </row>
        <row r="234">
          <cell r="B234" t="str">
            <v>OM - Oman</v>
          </cell>
        </row>
        <row r="235">
          <cell r="B235" t="str">
            <v>PK - Pakistan</v>
          </cell>
        </row>
        <row r="236">
          <cell r="B236" t="str">
            <v>PA - Panama</v>
          </cell>
        </row>
        <row r="237">
          <cell r="B237" t="str">
            <v>PY - Paraguay</v>
          </cell>
        </row>
        <row r="238">
          <cell r="B238" t="str">
            <v>PE - Peru</v>
          </cell>
        </row>
        <row r="239">
          <cell r="B239" t="str">
            <v>PH - Philippinen</v>
          </cell>
        </row>
        <row r="240">
          <cell r="B240" t="str">
            <v>PR - Puerto Rico</v>
          </cell>
        </row>
        <row r="241">
          <cell r="B241" t="str">
            <v>CF - Republik Zentralafrika</v>
          </cell>
        </row>
        <row r="242">
          <cell r="B242" t="str">
            <v>RW - Ruanda</v>
          </cell>
        </row>
        <row r="243">
          <cell r="B243" t="str">
            <v>ZM - Sambia</v>
          </cell>
        </row>
        <row r="244">
          <cell r="B244" t="str">
            <v>SA - Saudi-Arabien</v>
          </cell>
        </row>
        <row r="245">
          <cell r="B245" t="str">
            <v>SN - Senegal</v>
          </cell>
        </row>
        <row r="246">
          <cell r="B246" t="str">
            <v>SL - Sierra Leone</v>
          </cell>
        </row>
        <row r="247">
          <cell r="B247" t="str">
            <v>ZW - Simbabwe</v>
          </cell>
        </row>
        <row r="248">
          <cell r="B248" t="str">
            <v>SG - Singapur</v>
          </cell>
        </row>
        <row r="249">
          <cell r="B249" t="str">
            <v>SO - Somalia</v>
          </cell>
        </row>
        <row r="250">
          <cell r="B250" t="str">
            <v>LK - Sri Lanka</v>
          </cell>
        </row>
        <row r="251">
          <cell r="B251" t="str">
            <v>ZA - Südafrika</v>
          </cell>
        </row>
        <row r="252">
          <cell r="B252" t="str">
            <v>SD - Sudan</v>
          </cell>
        </row>
        <row r="253">
          <cell r="B253" t="str">
            <v>KR - Südkorea</v>
          </cell>
        </row>
        <row r="254">
          <cell r="B254" t="str">
            <v>SR - Surinam</v>
          </cell>
        </row>
        <row r="255">
          <cell r="B255" t="str">
            <v>SZ - Swasiland</v>
          </cell>
        </row>
        <row r="256">
          <cell r="B256" t="str">
            <v>SY - Syrien</v>
          </cell>
        </row>
        <row r="257">
          <cell r="B257" t="str">
            <v>TW - Taiwan</v>
          </cell>
        </row>
        <row r="258">
          <cell r="B258" t="str">
            <v>TZ - Tansania</v>
          </cell>
        </row>
        <row r="259">
          <cell r="B259" t="str">
            <v>TH - Thailand</v>
          </cell>
        </row>
        <row r="260">
          <cell r="B260" t="str">
            <v>TG - Togo</v>
          </cell>
        </row>
        <row r="261">
          <cell r="B261" t="str">
            <v>TD - Tschad</v>
          </cell>
        </row>
        <row r="262">
          <cell r="B262" t="str">
            <v>TN - Tunesien</v>
          </cell>
        </row>
        <row r="263">
          <cell r="B263" t="str">
            <v>UG - Uganda</v>
          </cell>
        </row>
        <row r="264">
          <cell r="B264" t="str">
            <v>UA - Ukraine</v>
          </cell>
        </row>
        <row r="265">
          <cell r="B265" t="str">
            <v>UY - Uruguay</v>
          </cell>
        </row>
        <row r="266">
          <cell r="B266" t="str">
            <v>VE - Venezuela</v>
          </cell>
        </row>
        <row r="267">
          <cell r="B267" t="str">
            <v>AE - Vereinigte Arabische Emirate</v>
          </cell>
        </row>
        <row r="268">
          <cell r="B268" t="str">
            <v>US - Vereinigte Staaten von Amerika (USA)</v>
          </cell>
        </row>
        <row r="269">
          <cell r="B269" t="str">
            <v>VN - Vietnam</v>
          </cell>
        </row>
        <row r="270">
          <cell r="B270" t="str">
            <v>ZR - Zaire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
      <sheetName val="Pers"/>
      <sheetName val="Edu"/>
      <sheetName val="SAPM"/>
      <sheetName val="SAagil"/>
      <sheetName val="Admin"/>
      <sheetName val="Vorgaben"/>
    </sheetNames>
    <sheetDataSet>
      <sheetData sheetId="0" refreshError="1"/>
      <sheetData sheetId="1" refreshError="1"/>
      <sheetData sheetId="2" refreshError="1"/>
      <sheetData sheetId="3" refreshError="1"/>
      <sheetData sheetId="4"/>
      <sheetData sheetId="5" refreshError="1"/>
      <sheetData sheetId="6">
        <row r="7">
          <cell r="B7" t="str">
            <v>Level D - Certified Project Management Associate</v>
          </cell>
        </row>
        <row r="9">
          <cell r="B9" t="str">
            <v>ja</v>
          </cell>
        </row>
        <row r="10">
          <cell r="B10" t="str">
            <v>nein</v>
          </cell>
        </row>
        <row r="35">
          <cell r="B35" t="str">
            <v>Angestellt</v>
          </cell>
        </row>
        <row r="36">
          <cell r="B36" t="str">
            <v>Arbeitslos</v>
          </cell>
        </row>
        <row r="37">
          <cell r="B37" t="str">
            <v>Selbständig</v>
          </cell>
        </row>
        <row r="38">
          <cell r="B38" t="str">
            <v>Student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6"/>
  <sheetViews>
    <sheetView showGridLines="0" tabSelected="1" zoomScaleNormal="100" workbookViewId="0"/>
  </sheetViews>
  <sheetFormatPr baseColWidth="10" defaultColWidth="11.453125" defaultRowHeight="11.5" x14ac:dyDescent="0.35"/>
  <cols>
    <col min="1" max="1" width="1.7265625" style="95" customWidth="1"/>
    <col min="2" max="2" width="29.7265625" style="95" customWidth="1"/>
    <col min="3" max="3" width="60.7265625" style="95" customWidth="1"/>
    <col min="4" max="4" width="1.7265625" style="94" customWidth="1"/>
    <col min="5" max="5" width="1.7265625" style="93" customWidth="1"/>
    <col min="6" max="6" width="49.81640625" style="94" bestFit="1" customWidth="1"/>
    <col min="7" max="8" width="11.453125" style="94"/>
    <col min="9" max="16384" width="11.453125" style="95"/>
  </cols>
  <sheetData>
    <row r="1" spans="1:15" s="94" customFormat="1" ht="10" customHeight="1" x14ac:dyDescent="0.35">
      <c r="A1" s="24"/>
      <c r="B1" s="25"/>
      <c r="C1" s="25"/>
      <c r="D1" s="26"/>
      <c r="E1" s="93"/>
      <c r="I1" s="95"/>
      <c r="J1" s="95"/>
      <c r="K1" s="95"/>
      <c r="L1" s="95"/>
      <c r="M1" s="95"/>
      <c r="N1" s="95"/>
      <c r="O1" s="95"/>
    </row>
    <row r="2" spans="1:15" s="94" customFormat="1" ht="18" customHeight="1" x14ac:dyDescent="0.35">
      <c r="A2" s="91"/>
      <c r="B2" s="108" t="s">
        <v>445</v>
      </c>
      <c r="C2" s="108"/>
      <c r="D2" s="92"/>
      <c r="E2" s="93"/>
      <c r="I2" s="95"/>
      <c r="J2" s="95"/>
      <c r="K2" s="95"/>
      <c r="L2" s="95"/>
      <c r="M2" s="95"/>
      <c r="N2" s="95"/>
      <c r="O2" s="95"/>
    </row>
    <row r="3" spans="1:15" s="94" customFormat="1" ht="10" customHeight="1" x14ac:dyDescent="0.35">
      <c r="A3" s="91"/>
      <c r="B3" s="27"/>
      <c r="C3" s="35"/>
      <c r="D3" s="92"/>
      <c r="E3" s="93"/>
      <c r="I3" s="95"/>
      <c r="J3" s="95"/>
      <c r="K3" s="95"/>
      <c r="L3" s="95"/>
      <c r="M3" s="95"/>
      <c r="N3" s="95"/>
      <c r="O3" s="95"/>
    </row>
    <row r="4" spans="1:15" s="94" customFormat="1" ht="75.75" customHeight="1" x14ac:dyDescent="0.35">
      <c r="A4" s="91"/>
      <c r="B4" s="29" t="s">
        <v>171</v>
      </c>
      <c r="C4" s="96" t="s">
        <v>599</v>
      </c>
      <c r="D4" s="92"/>
      <c r="E4" s="93"/>
      <c r="I4" s="95"/>
      <c r="J4" s="95"/>
      <c r="K4" s="95"/>
      <c r="L4" s="95"/>
      <c r="M4" s="95"/>
      <c r="N4" s="95"/>
      <c r="O4" s="95"/>
    </row>
    <row r="5" spans="1:15" s="94" customFormat="1" x14ac:dyDescent="0.35">
      <c r="A5" s="91"/>
      <c r="B5" s="29"/>
      <c r="C5" s="36"/>
      <c r="D5" s="92"/>
      <c r="E5" s="93"/>
      <c r="I5" s="95"/>
      <c r="J5" s="95"/>
      <c r="K5" s="95"/>
      <c r="L5" s="95"/>
      <c r="M5" s="95"/>
      <c r="N5" s="95"/>
      <c r="O5" s="95"/>
    </row>
    <row r="6" spans="1:15" s="94" customFormat="1" ht="74.25" customHeight="1" x14ac:dyDescent="0.35">
      <c r="A6" s="91"/>
      <c r="B6" s="29" t="s">
        <v>446</v>
      </c>
      <c r="C6" s="96" t="s">
        <v>600</v>
      </c>
      <c r="D6" s="92"/>
      <c r="E6" s="93"/>
      <c r="I6" s="95"/>
      <c r="J6" s="95"/>
      <c r="K6" s="95"/>
      <c r="L6" s="95"/>
      <c r="M6" s="95"/>
      <c r="N6" s="95"/>
      <c r="O6" s="95"/>
    </row>
    <row r="7" spans="1:15" s="94" customFormat="1" x14ac:dyDescent="0.35">
      <c r="A7" s="91"/>
      <c r="B7" s="29"/>
      <c r="C7" s="36"/>
      <c r="D7" s="92"/>
      <c r="E7" s="93"/>
      <c r="I7" s="95"/>
      <c r="J7" s="95"/>
      <c r="K7" s="95"/>
      <c r="L7" s="95"/>
      <c r="M7" s="95"/>
      <c r="N7" s="95"/>
      <c r="O7" s="95"/>
    </row>
    <row r="8" spans="1:15" s="94" customFormat="1" ht="98.25" customHeight="1" x14ac:dyDescent="0.35">
      <c r="A8" s="91"/>
      <c r="B8" s="29" t="s">
        <v>172</v>
      </c>
      <c r="C8" s="96" t="s">
        <v>601</v>
      </c>
      <c r="D8" s="92"/>
      <c r="E8" s="93"/>
      <c r="I8" s="95"/>
      <c r="J8" s="95"/>
      <c r="K8" s="95"/>
      <c r="L8" s="95"/>
      <c r="M8" s="95"/>
      <c r="N8" s="95"/>
      <c r="O8" s="95"/>
    </row>
    <row r="9" spans="1:15" s="94" customFormat="1" ht="10" customHeight="1" x14ac:dyDescent="0.35">
      <c r="A9" s="91"/>
      <c r="B9" s="29"/>
      <c r="C9" s="28"/>
      <c r="D9" s="92"/>
      <c r="E9" s="93"/>
      <c r="I9" s="95"/>
      <c r="J9" s="95"/>
      <c r="K9" s="95"/>
      <c r="L9" s="95"/>
      <c r="M9" s="95"/>
      <c r="N9" s="95"/>
      <c r="O9" s="95"/>
    </row>
    <row r="10" spans="1:15" s="94" customFormat="1" ht="75.75" customHeight="1" x14ac:dyDescent="0.35">
      <c r="A10" s="91"/>
      <c r="B10" s="29" t="s">
        <v>173</v>
      </c>
      <c r="C10" s="96" t="s">
        <v>602</v>
      </c>
      <c r="D10" s="92"/>
      <c r="E10" s="93"/>
      <c r="I10" s="95"/>
      <c r="J10" s="95"/>
      <c r="K10" s="95"/>
      <c r="L10" s="95"/>
      <c r="M10" s="95"/>
      <c r="N10" s="95"/>
      <c r="O10" s="95"/>
    </row>
    <row r="11" spans="1:15" s="94" customFormat="1" ht="10" customHeight="1" x14ac:dyDescent="0.35">
      <c r="A11" s="91"/>
      <c r="B11" s="29"/>
      <c r="C11" s="37"/>
      <c r="D11" s="92"/>
      <c r="E11" s="93"/>
      <c r="I11" s="95"/>
      <c r="J11" s="95"/>
      <c r="K11" s="95"/>
      <c r="L11" s="95"/>
      <c r="M11" s="95"/>
      <c r="N11" s="95"/>
      <c r="O11" s="95"/>
    </row>
    <row r="12" spans="1:15" s="94" customFormat="1" ht="56.25" customHeight="1" x14ac:dyDescent="0.35">
      <c r="A12" s="91"/>
      <c r="B12" s="99" t="s">
        <v>447</v>
      </c>
      <c r="C12" s="96" t="s">
        <v>448</v>
      </c>
      <c r="D12" s="92"/>
      <c r="E12" s="93"/>
      <c r="I12" s="95"/>
      <c r="J12" s="95"/>
      <c r="K12" s="95"/>
      <c r="L12" s="95"/>
      <c r="M12" s="95"/>
      <c r="N12" s="95"/>
      <c r="O12" s="95"/>
    </row>
    <row r="13" spans="1:15" s="94" customFormat="1" ht="10" customHeight="1" x14ac:dyDescent="0.35">
      <c r="A13" s="83"/>
      <c r="B13" s="84"/>
      <c r="C13" s="38"/>
      <c r="D13" s="85"/>
      <c r="E13" s="93"/>
      <c r="I13" s="95"/>
      <c r="J13" s="95"/>
      <c r="K13" s="95"/>
      <c r="L13" s="95"/>
      <c r="M13" s="95"/>
      <c r="N13" s="95"/>
      <c r="O13" s="95"/>
    </row>
    <row r="14" spans="1:15" s="94" customFormat="1" ht="42.75" customHeight="1" x14ac:dyDescent="0.35">
      <c r="A14" s="95"/>
      <c r="B14" s="95"/>
      <c r="C14" s="95"/>
      <c r="E14" s="93"/>
      <c r="I14" s="95"/>
      <c r="J14" s="95"/>
      <c r="K14" s="95"/>
      <c r="L14" s="95"/>
      <c r="M14" s="95"/>
      <c r="N14" s="95"/>
      <c r="O14" s="95"/>
    </row>
    <row r="15" spans="1:15" ht="10" customHeight="1" x14ac:dyDescent="0.35"/>
    <row r="16" spans="1:15" ht="10" customHeight="1" x14ac:dyDescent="0.35"/>
  </sheetData>
  <sheetProtection algorithmName="SHA-512" hashValue="AWZ8AnEd3R/hsPN6MRVCu/xH1b5S+amlGu0988OvOunh0KrVkVU9JLuYKCUURuzvgvAk7ONVpPCsI7ngm0Gb4g==" saltValue="NZDX1gx6S6hsCbKgAYSPzQ==" spinCount="100000" sheet="1" objects="1" scenarios="1"/>
  <mergeCells count="1">
    <mergeCell ref="B2:C2"/>
  </mergeCells>
  <printOptions horizontalCentered="1"/>
  <pageMargins left="0.39370078740157483" right="0.39370078740157483" top="1.5748031496062993" bottom="0.59055118110236227" header="0.39370078740157483" footer="0.31496062992125984"/>
  <pageSetup paperSize="9" fitToHeight="0" orientation="portrait" r:id="rId1"/>
  <headerFooter>
    <oddHeader>&amp;L&amp;"Verdana,Standard"&amp;9&amp;G&amp;C&amp;"Verdana,Fett"&amp;12
IPMA Level D
Certification application
Instructions&amp;R&amp;G</oddHeader>
    <oddFooter>&amp;L&amp;"Verdana,Standard"&amp;9© VZPM&amp;C&amp;"Verdana,Standard"&amp;9&amp;F&amp;R&amp;"Verdana,Standard"&amp;9&amp;A page &amp;P/&amp;N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74"/>
  <sheetViews>
    <sheetView showGridLines="0" zoomScaleNormal="100" workbookViewId="0">
      <selection activeCell="D7" sqref="D7:K7"/>
    </sheetView>
  </sheetViews>
  <sheetFormatPr baseColWidth="10" defaultColWidth="11.453125" defaultRowHeight="11.5" x14ac:dyDescent="0.35"/>
  <cols>
    <col min="1" max="1" width="1.7265625" style="5" customWidth="1"/>
    <col min="2" max="2" width="33.7265625" style="5" customWidth="1"/>
    <col min="3" max="4" width="1.7265625" style="5" customWidth="1"/>
    <col min="5" max="5" width="22.7265625" style="5" customWidth="1"/>
    <col min="6" max="6" width="1.7265625" style="5" customWidth="1"/>
    <col min="7" max="7" width="12.7265625" style="5" customWidth="1"/>
    <col min="8" max="8" width="1.7265625" style="5" customWidth="1"/>
    <col min="9" max="9" width="12.7265625" style="5" customWidth="1"/>
    <col min="10" max="10" width="1.7265625" style="5" customWidth="1"/>
    <col min="11" max="11" width="15.7265625" style="5" customWidth="1"/>
    <col min="12" max="12" width="1.7265625" style="32" customWidth="1"/>
    <col min="13" max="13" width="1.7265625" style="6" customWidth="1"/>
    <col min="14" max="14" width="28.453125" style="32" hidden="1" customWidth="1"/>
    <col min="15" max="15" width="0" style="87" hidden="1" customWidth="1"/>
    <col min="16" max="16" width="11.453125" style="32"/>
    <col min="17" max="16384" width="11.453125" style="5"/>
  </cols>
  <sheetData>
    <row r="1" spans="1:23" s="32" customFormat="1" ht="10" customHeight="1" x14ac:dyDescent="0.35">
      <c r="A1" s="9"/>
      <c r="B1" s="10"/>
      <c r="C1" s="10"/>
      <c r="D1" s="10"/>
      <c r="E1" s="10"/>
      <c r="F1" s="10"/>
      <c r="G1" s="10"/>
      <c r="H1" s="10"/>
      <c r="I1" s="10"/>
      <c r="J1" s="10"/>
      <c r="K1" s="10"/>
      <c r="L1" s="11"/>
      <c r="M1" s="6"/>
      <c r="O1" s="87"/>
      <c r="Q1" s="5"/>
      <c r="R1" s="5"/>
      <c r="S1" s="5"/>
      <c r="T1" s="5"/>
      <c r="U1" s="5"/>
      <c r="V1" s="5"/>
      <c r="W1" s="5"/>
    </row>
    <row r="2" spans="1:23" s="32" customFormat="1" ht="18" customHeight="1" x14ac:dyDescent="0.35">
      <c r="A2" s="12"/>
      <c r="B2" s="54" t="s">
        <v>174</v>
      </c>
      <c r="C2" s="14"/>
      <c r="D2" s="14"/>
      <c r="E2" s="14"/>
      <c r="F2" s="14"/>
      <c r="G2" s="14"/>
      <c r="H2" s="14"/>
      <c r="I2" s="14"/>
      <c r="J2" s="14"/>
      <c r="K2" s="14"/>
      <c r="L2" s="15"/>
      <c r="M2" s="6"/>
      <c r="O2" s="87"/>
      <c r="Q2" s="5"/>
      <c r="R2" s="5"/>
      <c r="S2" s="5"/>
      <c r="T2" s="5"/>
      <c r="U2" s="5"/>
      <c r="V2" s="5"/>
      <c r="W2" s="5"/>
    </row>
    <row r="3" spans="1:23" s="32" customFormat="1" ht="10" customHeight="1" x14ac:dyDescent="0.35">
      <c r="A3" s="12"/>
      <c r="B3" s="14"/>
      <c r="C3" s="14"/>
      <c r="D3" s="14"/>
      <c r="E3" s="14"/>
      <c r="F3" s="14"/>
      <c r="G3" s="14"/>
      <c r="H3" s="14"/>
      <c r="I3" s="14"/>
      <c r="J3" s="14"/>
      <c r="K3" s="14"/>
      <c r="L3" s="15"/>
      <c r="M3" s="6"/>
      <c r="O3" s="87"/>
      <c r="Q3" s="5"/>
      <c r="R3" s="5"/>
      <c r="S3" s="5"/>
      <c r="T3" s="5"/>
      <c r="U3" s="5"/>
      <c r="V3" s="5"/>
      <c r="W3" s="5"/>
    </row>
    <row r="4" spans="1:23" s="32" customFormat="1" ht="18" customHeight="1" x14ac:dyDescent="0.35">
      <c r="A4" s="12"/>
      <c r="B4" s="122" t="s">
        <v>603</v>
      </c>
      <c r="C4" s="122"/>
      <c r="D4" s="122"/>
      <c r="E4" s="122"/>
      <c r="F4" s="122"/>
      <c r="G4" s="122"/>
      <c r="H4" s="122"/>
      <c r="I4" s="122"/>
      <c r="J4" s="122"/>
      <c r="K4" s="122"/>
      <c r="L4" s="15"/>
      <c r="M4" s="6"/>
      <c r="O4" s="87"/>
      <c r="Q4" s="5"/>
      <c r="R4" s="5"/>
      <c r="S4" s="5"/>
      <c r="T4" s="5"/>
      <c r="U4" s="5"/>
      <c r="V4" s="5"/>
      <c r="W4" s="5"/>
    </row>
    <row r="5" spans="1:23" s="32" customFormat="1" ht="10" customHeight="1" x14ac:dyDescent="0.35">
      <c r="A5" s="12"/>
      <c r="B5" s="101"/>
      <c r="C5" s="14"/>
      <c r="D5" s="14"/>
      <c r="E5" s="14"/>
      <c r="F5" s="14"/>
      <c r="G5" s="14"/>
      <c r="H5" s="14"/>
      <c r="I5" s="14"/>
      <c r="J5" s="14"/>
      <c r="K5" s="14"/>
      <c r="L5" s="15"/>
      <c r="M5" s="6"/>
      <c r="O5" s="87"/>
      <c r="Q5" s="5"/>
      <c r="R5" s="5"/>
      <c r="S5" s="5"/>
      <c r="T5" s="5"/>
      <c r="U5" s="5"/>
      <c r="V5" s="5"/>
      <c r="W5" s="5"/>
    </row>
    <row r="6" spans="1:23" s="32" customFormat="1" ht="18" customHeight="1" x14ac:dyDescent="0.35">
      <c r="A6" s="12"/>
      <c r="B6" s="109" t="s">
        <v>604</v>
      </c>
      <c r="C6" s="109"/>
      <c r="D6" s="109"/>
      <c r="E6" s="109"/>
      <c r="F6" s="109"/>
      <c r="G6" s="109"/>
      <c r="H6" s="109"/>
      <c r="I6" s="109"/>
      <c r="J6" s="109"/>
      <c r="K6" s="109"/>
      <c r="L6" s="15"/>
      <c r="M6" s="6"/>
      <c r="O6" s="87"/>
      <c r="Q6" s="5"/>
      <c r="R6" s="5"/>
      <c r="S6" s="5"/>
      <c r="T6" s="5"/>
      <c r="U6" s="5"/>
      <c r="V6" s="5"/>
      <c r="W6" s="5"/>
    </row>
    <row r="7" spans="1:23" s="32" customFormat="1" ht="18" customHeight="1" x14ac:dyDescent="0.35">
      <c r="A7" s="12"/>
      <c r="B7" s="30" t="s">
        <v>605</v>
      </c>
      <c r="C7" s="14"/>
      <c r="D7" s="110"/>
      <c r="E7" s="110"/>
      <c r="F7" s="110"/>
      <c r="G7" s="110"/>
      <c r="H7" s="110"/>
      <c r="I7" s="110"/>
      <c r="J7" s="110"/>
      <c r="K7" s="110"/>
      <c r="L7" s="15"/>
      <c r="M7" s="6"/>
      <c r="O7" s="87"/>
      <c r="Q7" s="5"/>
      <c r="R7" s="5"/>
      <c r="S7" s="5"/>
      <c r="T7" s="5"/>
      <c r="U7" s="5"/>
      <c r="V7" s="5"/>
      <c r="W7" s="5"/>
    </row>
    <row r="8" spans="1:23" s="32" customFormat="1" ht="18" customHeight="1" x14ac:dyDescent="0.35">
      <c r="A8" s="12"/>
      <c r="B8" s="30" t="s">
        <v>175</v>
      </c>
      <c r="C8" s="14"/>
      <c r="D8" s="110"/>
      <c r="E8" s="110"/>
      <c r="F8" s="110"/>
      <c r="G8" s="110"/>
      <c r="H8" s="110"/>
      <c r="I8" s="110"/>
      <c r="J8" s="110"/>
      <c r="K8" s="110"/>
      <c r="L8" s="15"/>
      <c r="M8" s="6"/>
      <c r="O8" s="87"/>
      <c r="Q8" s="5"/>
      <c r="R8" s="5"/>
      <c r="S8" s="5"/>
      <c r="T8" s="5"/>
      <c r="U8" s="5"/>
      <c r="V8" s="5"/>
      <c r="W8" s="5"/>
    </row>
    <row r="9" spans="1:23" s="32" customFormat="1" ht="18" customHeight="1" x14ac:dyDescent="0.35">
      <c r="A9" s="12"/>
      <c r="B9" s="30" t="s">
        <v>606</v>
      </c>
      <c r="C9" s="14"/>
      <c r="D9" s="111"/>
      <c r="E9" s="111"/>
      <c r="F9" s="111"/>
      <c r="G9" s="111"/>
      <c r="H9" s="111"/>
      <c r="I9" s="111"/>
      <c r="J9" s="111"/>
      <c r="K9" s="111"/>
      <c r="L9" s="15"/>
      <c r="M9" s="6"/>
      <c r="O9" s="87"/>
      <c r="Q9" s="5"/>
      <c r="R9" s="5"/>
      <c r="S9" s="5"/>
      <c r="T9" s="5"/>
      <c r="U9" s="5"/>
      <c r="V9" s="5"/>
      <c r="W9" s="5"/>
    </row>
    <row r="10" spans="1:23" s="32" customFormat="1" ht="10" customHeight="1" x14ac:dyDescent="0.35">
      <c r="A10" s="12"/>
      <c r="B10" s="101"/>
      <c r="C10" s="14"/>
      <c r="D10" s="14"/>
      <c r="E10" s="14"/>
      <c r="F10" s="14"/>
      <c r="G10" s="14"/>
      <c r="H10" s="14"/>
      <c r="I10" s="14"/>
      <c r="J10" s="14"/>
      <c r="K10" s="14"/>
      <c r="L10" s="15"/>
      <c r="M10" s="6"/>
      <c r="O10" s="87"/>
      <c r="Q10" s="5"/>
      <c r="R10" s="5"/>
      <c r="S10" s="5"/>
      <c r="T10" s="5"/>
      <c r="U10" s="5"/>
      <c r="V10" s="5"/>
      <c r="W10" s="5"/>
    </row>
    <row r="11" spans="1:23" s="32" customFormat="1" ht="18" customHeight="1" x14ac:dyDescent="0.35">
      <c r="A11" s="12"/>
      <c r="B11" s="13" t="s">
        <v>176</v>
      </c>
      <c r="C11" s="13"/>
      <c r="D11" s="31"/>
      <c r="E11" s="31"/>
      <c r="F11" s="31"/>
      <c r="G11" s="31"/>
      <c r="H11" s="31"/>
      <c r="I11" s="31"/>
      <c r="J11" s="31"/>
      <c r="K11" s="31"/>
      <c r="L11" s="15"/>
      <c r="M11" s="6"/>
      <c r="O11" s="87"/>
      <c r="Q11" s="5"/>
      <c r="R11" s="5"/>
      <c r="S11" s="5"/>
      <c r="T11" s="5"/>
      <c r="U11" s="5"/>
      <c r="V11" s="5"/>
      <c r="W11" s="5"/>
    </row>
    <row r="12" spans="1:23" s="32" customFormat="1" ht="18" customHeight="1" x14ac:dyDescent="0.35">
      <c r="A12" s="12"/>
      <c r="B12" s="30" t="s">
        <v>177</v>
      </c>
      <c r="C12" s="30"/>
      <c r="D12" s="115" t="s">
        <v>416</v>
      </c>
      <c r="E12" s="115"/>
      <c r="F12" s="115"/>
      <c r="G12" s="115"/>
      <c r="H12" s="115"/>
      <c r="I12" s="115"/>
      <c r="J12" s="115"/>
      <c r="K12" s="115"/>
      <c r="L12" s="15"/>
      <c r="M12" s="6"/>
      <c r="O12" s="87"/>
      <c r="Q12" s="5"/>
      <c r="R12" s="5"/>
      <c r="S12" s="5"/>
      <c r="T12" s="5"/>
      <c r="U12" s="5"/>
      <c r="V12" s="5"/>
      <c r="W12" s="5"/>
    </row>
    <row r="13" spans="1:23" s="32" customFormat="1" ht="18" customHeight="1" x14ac:dyDescent="0.35">
      <c r="A13" s="12"/>
      <c r="B13" s="30" t="s">
        <v>175</v>
      </c>
      <c r="C13" s="30"/>
      <c r="D13" s="125" t="s">
        <v>608</v>
      </c>
      <c r="E13" s="126"/>
      <c r="F13" s="126"/>
      <c r="G13" s="126"/>
      <c r="H13" s="126"/>
      <c r="I13" s="126"/>
      <c r="J13" s="126"/>
      <c r="K13" s="127"/>
      <c r="L13" s="15"/>
      <c r="M13" s="6"/>
      <c r="O13" s="88"/>
      <c r="Q13" s="5"/>
      <c r="R13" s="5"/>
      <c r="S13" s="5"/>
      <c r="T13" s="5"/>
      <c r="U13" s="5"/>
      <c r="V13" s="5"/>
      <c r="W13" s="5"/>
    </row>
    <row r="14" spans="1:23" s="32" customFormat="1" ht="18" customHeight="1" x14ac:dyDescent="0.35">
      <c r="A14" s="12"/>
      <c r="B14" s="30" t="s">
        <v>178</v>
      </c>
      <c r="C14" s="30"/>
      <c r="D14" s="112"/>
      <c r="E14" s="113"/>
      <c r="F14" s="113"/>
      <c r="G14" s="113"/>
      <c r="H14" s="113"/>
      <c r="I14" s="113"/>
      <c r="J14" s="113"/>
      <c r="K14" s="114"/>
      <c r="L14" s="15"/>
      <c r="M14" s="6"/>
      <c r="O14" s="88"/>
      <c r="Q14" s="5"/>
      <c r="R14" s="5"/>
      <c r="S14" s="5"/>
      <c r="T14" s="5"/>
      <c r="U14" s="5"/>
      <c r="V14" s="5"/>
      <c r="W14" s="5"/>
    </row>
    <row r="15" spans="1:23" s="32" customFormat="1" ht="18" customHeight="1" x14ac:dyDescent="0.35">
      <c r="A15" s="12"/>
      <c r="B15" s="30" t="s">
        <v>179</v>
      </c>
      <c r="C15" s="30"/>
      <c r="D15" s="118"/>
      <c r="E15" s="118"/>
      <c r="F15" s="118"/>
      <c r="G15" s="118"/>
      <c r="H15" s="118"/>
      <c r="I15" s="118"/>
      <c r="J15" s="118"/>
      <c r="K15" s="118"/>
      <c r="L15" s="15"/>
      <c r="M15" s="6"/>
      <c r="O15" s="88"/>
      <c r="Q15" s="5"/>
      <c r="R15" s="5"/>
      <c r="S15" s="5"/>
      <c r="T15" s="5"/>
      <c r="U15" s="5"/>
      <c r="V15" s="5"/>
      <c r="W15" s="5"/>
    </row>
    <row r="16" spans="1:23" s="32" customFormat="1" ht="18" customHeight="1" x14ac:dyDescent="0.35">
      <c r="A16" s="12"/>
      <c r="B16" s="148" t="s">
        <v>918</v>
      </c>
      <c r="C16" s="148"/>
      <c r="D16" s="148"/>
      <c r="E16" s="148"/>
      <c r="F16" s="148"/>
      <c r="G16" s="148"/>
      <c r="H16" s="148"/>
      <c r="I16" s="148"/>
      <c r="J16" s="148"/>
      <c r="K16" s="106"/>
      <c r="L16" s="15"/>
      <c r="M16" s="6"/>
      <c r="O16" s="88"/>
      <c r="Q16" s="5"/>
      <c r="R16" s="5"/>
      <c r="S16" s="5"/>
      <c r="T16" s="5"/>
      <c r="U16" s="5"/>
      <c r="V16" s="5"/>
      <c r="W16" s="5"/>
    </row>
    <row r="17" spans="1:23" s="32" customFormat="1" ht="10" customHeight="1" x14ac:dyDescent="0.35">
      <c r="A17" s="12"/>
      <c r="B17" s="30"/>
      <c r="C17" s="30"/>
      <c r="D17" s="31"/>
      <c r="E17" s="31"/>
      <c r="F17" s="31"/>
      <c r="G17" s="31"/>
      <c r="H17" s="31"/>
      <c r="I17" s="31"/>
      <c r="J17" s="31"/>
      <c r="K17" s="31"/>
      <c r="L17" s="15"/>
      <c r="M17" s="6"/>
      <c r="O17" s="88"/>
      <c r="Q17" s="5"/>
      <c r="R17" s="5"/>
      <c r="S17" s="5"/>
      <c r="T17" s="5"/>
      <c r="U17" s="5"/>
      <c r="V17" s="5"/>
      <c r="W17" s="5"/>
    </row>
    <row r="18" spans="1:23" s="32" customFormat="1" ht="18" customHeight="1" x14ac:dyDescent="0.35">
      <c r="A18" s="12"/>
      <c r="B18" s="30" t="s">
        <v>421</v>
      </c>
      <c r="C18" s="30"/>
      <c r="D18" s="120"/>
      <c r="E18" s="120"/>
      <c r="F18" s="31"/>
      <c r="G18" s="116"/>
      <c r="H18" s="116"/>
      <c r="I18" s="116"/>
      <c r="J18" s="116"/>
      <c r="K18" s="116"/>
      <c r="L18" s="15"/>
      <c r="M18" s="6"/>
      <c r="O18" s="88"/>
      <c r="Q18" s="5"/>
      <c r="R18" s="5"/>
      <c r="S18" s="5"/>
      <c r="T18" s="5"/>
      <c r="U18" s="5"/>
      <c r="V18" s="5"/>
      <c r="W18" s="5"/>
    </row>
    <row r="19" spans="1:23" s="32" customFormat="1" ht="10" customHeight="1" x14ac:dyDescent="0.35">
      <c r="A19" s="12"/>
      <c r="B19" s="30"/>
      <c r="C19" s="30"/>
      <c r="D19" s="31"/>
      <c r="E19" s="31"/>
      <c r="F19" s="31"/>
      <c r="G19" s="31"/>
      <c r="H19" s="31"/>
      <c r="I19" s="31"/>
      <c r="J19" s="31"/>
      <c r="K19" s="31"/>
      <c r="L19" s="15"/>
      <c r="M19" s="6"/>
      <c r="O19" s="88"/>
      <c r="Q19" s="5"/>
      <c r="R19" s="5"/>
      <c r="S19" s="5"/>
      <c r="T19" s="5"/>
      <c r="U19" s="5"/>
      <c r="V19" s="5"/>
      <c r="W19" s="5"/>
    </row>
    <row r="20" spans="1:23" s="32" customFormat="1" ht="18" customHeight="1" x14ac:dyDescent="0.35">
      <c r="A20" s="12"/>
      <c r="B20" s="30" t="s">
        <v>202</v>
      </c>
      <c r="C20" s="30"/>
      <c r="D20" s="128"/>
      <c r="E20" s="128"/>
      <c r="F20" s="31"/>
      <c r="G20" s="116"/>
      <c r="H20" s="116"/>
      <c r="I20" s="116"/>
      <c r="J20" s="116"/>
      <c r="K20" s="116"/>
      <c r="L20" s="15"/>
      <c r="M20" s="6"/>
      <c r="O20" s="87"/>
      <c r="Q20" s="5"/>
      <c r="R20" s="5"/>
      <c r="S20" s="5"/>
      <c r="T20" s="5"/>
      <c r="U20" s="5"/>
      <c r="V20" s="5"/>
      <c r="W20" s="5"/>
    </row>
    <row r="21" spans="1:23" s="32" customFormat="1" ht="18" customHeight="1" x14ac:dyDescent="0.35">
      <c r="A21" s="12"/>
      <c r="B21" s="30" t="s">
        <v>422</v>
      </c>
      <c r="C21" s="30"/>
      <c r="D21" s="128"/>
      <c r="E21" s="128"/>
      <c r="F21" s="31"/>
      <c r="G21" s="119"/>
      <c r="H21" s="116"/>
      <c r="I21" s="116"/>
      <c r="J21" s="116"/>
      <c r="K21" s="116"/>
      <c r="L21" s="15"/>
      <c r="M21" s="6"/>
      <c r="O21" s="87"/>
      <c r="Q21" s="5"/>
      <c r="R21" s="5"/>
      <c r="S21" s="5"/>
      <c r="T21" s="5"/>
      <c r="U21" s="5"/>
      <c r="V21" s="5"/>
      <c r="W21" s="5"/>
    </row>
    <row r="22" spans="1:23" s="32" customFormat="1" ht="10" customHeight="1" x14ac:dyDescent="0.35">
      <c r="A22" s="12"/>
      <c r="B22" s="14"/>
      <c r="C22" s="14"/>
      <c r="D22" s="14"/>
      <c r="E22" s="14"/>
      <c r="F22" s="14"/>
      <c r="G22" s="14"/>
      <c r="H22" s="14"/>
      <c r="I22" s="14"/>
      <c r="J22" s="14"/>
      <c r="K22" s="14"/>
      <c r="L22" s="15"/>
      <c r="M22" s="6"/>
      <c r="O22" s="87"/>
      <c r="Q22" s="5"/>
      <c r="R22" s="5"/>
      <c r="S22" s="5"/>
      <c r="T22" s="5"/>
      <c r="U22" s="5"/>
      <c r="V22" s="5"/>
      <c r="W22" s="5"/>
    </row>
    <row r="23" spans="1:23" s="32" customFormat="1" ht="18" customHeight="1" x14ac:dyDescent="0.35">
      <c r="A23" s="12"/>
      <c r="B23" s="13" t="s">
        <v>174</v>
      </c>
      <c r="C23" s="13"/>
      <c r="D23" s="14"/>
      <c r="E23" s="14"/>
      <c r="F23" s="14"/>
      <c r="G23" s="14"/>
      <c r="H23" s="14"/>
      <c r="I23" s="14"/>
      <c r="J23" s="14"/>
      <c r="K23" s="14"/>
      <c r="L23" s="15"/>
      <c r="M23" s="6"/>
      <c r="O23" s="87"/>
      <c r="Q23" s="5"/>
      <c r="R23" s="5"/>
      <c r="S23" s="5"/>
      <c r="T23" s="5"/>
      <c r="U23" s="5"/>
      <c r="V23" s="5"/>
      <c r="W23" s="5"/>
    </row>
    <row r="24" spans="1:23" s="32" customFormat="1" ht="18" customHeight="1" x14ac:dyDescent="0.35">
      <c r="A24" s="12"/>
      <c r="B24" s="30" t="s">
        <v>203</v>
      </c>
      <c r="C24" s="30"/>
      <c r="D24" s="118"/>
      <c r="E24" s="118"/>
      <c r="F24" s="118"/>
      <c r="G24" s="118"/>
      <c r="H24" s="118"/>
      <c r="I24" s="118"/>
      <c r="J24" s="118"/>
      <c r="K24" s="118"/>
      <c r="L24" s="15"/>
      <c r="M24" s="6"/>
      <c r="O24" s="87"/>
      <c r="Q24" s="5"/>
      <c r="R24" s="5"/>
      <c r="S24" s="5"/>
      <c r="T24" s="5"/>
      <c r="U24" s="5"/>
      <c r="V24" s="5"/>
      <c r="W24" s="5"/>
    </row>
    <row r="25" spans="1:23" s="32" customFormat="1" ht="18" customHeight="1" x14ac:dyDescent="0.35">
      <c r="A25" s="12"/>
      <c r="B25" s="30" t="s">
        <v>610</v>
      </c>
      <c r="C25" s="30"/>
      <c r="D25" s="118"/>
      <c r="E25" s="118"/>
      <c r="F25" s="118"/>
      <c r="G25" s="118"/>
      <c r="H25" s="118"/>
      <c r="I25" s="118"/>
      <c r="J25" s="118"/>
      <c r="K25" s="118"/>
      <c r="L25" s="15"/>
      <c r="M25" s="6"/>
      <c r="O25" s="87"/>
      <c r="Q25" s="5"/>
      <c r="R25" s="5"/>
      <c r="S25" s="5"/>
      <c r="T25" s="5"/>
      <c r="U25" s="5"/>
      <c r="V25" s="5"/>
      <c r="W25" s="5"/>
    </row>
    <row r="26" spans="1:23" s="32" customFormat="1" ht="18" customHeight="1" x14ac:dyDescent="0.35">
      <c r="A26" s="12"/>
      <c r="B26" s="30" t="s">
        <v>204</v>
      </c>
      <c r="C26" s="30"/>
      <c r="D26" s="118"/>
      <c r="E26" s="118"/>
      <c r="F26" s="118"/>
      <c r="G26" s="118"/>
      <c r="H26" s="118"/>
      <c r="I26" s="118"/>
      <c r="J26" s="118"/>
      <c r="K26" s="118"/>
      <c r="L26" s="15"/>
      <c r="M26" s="6"/>
      <c r="O26" s="87"/>
      <c r="Q26" s="5"/>
      <c r="R26" s="5"/>
      <c r="S26" s="5"/>
      <c r="T26" s="5"/>
      <c r="U26" s="5"/>
      <c r="V26" s="5"/>
      <c r="W26" s="5"/>
    </row>
    <row r="27" spans="1:23" s="32" customFormat="1" ht="18" customHeight="1" x14ac:dyDescent="0.35">
      <c r="A27" s="12"/>
      <c r="B27" s="30" t="s">
        <v>205</v>
      </c>
      <c r="C27" s="30"/>
      <c r="D27" s="118"/>
      <c r="E27" s="118"/>
      <c r="F27" s="118"/>
      <c r="G27" s="118"/>
      <c r="H27" s="118"/>
      <c r="I27" s="118"/>
      <c r="J27" s="118"/>
      <c r="K27" s="118"/>
      <c r="L27" s="15"/>
      <c r="M27" s="6"/>
      <c r="O27" s="87"/>
      <c r="Q27" s="5"/>
      <c r="R27" s="5"/>
      <c r="S27" s="5"/>
      <c r="T27" s="5"/>
      <c r="U27" s="5"/>
      <c r="V27" s="5"/>
      <c r="W27" s="5"/>
    </row>
    <row r="28" spans="1:23" s="32" customFormat="1" ht="18" customHeight="1" x14ac:dyDescent="0.35">
      <c r="A28" s="12"/>
      <c r="B28" s="30" t="s">
        <v>206</v>
      </c>
      <c r="C28" s="30"/>
      <c r="D28" s="117"/>
      <c r="E28" s="117"/>
      <c r="F28" s="117"/>
      <c r="G28" s="117"/>
      <c r="H28" s="117"/>
      <c r="I28" s="117"/>
      <c r="J28" s="117"/>
      <c r="K28" s="117"/>
      <c r="L28" s="15"/>
      <c r="M28" s="6"/>
      <c r="O28" s="87"/>
      <c r="Q28" s="5"/>
      <c r="R28" s="5"/>
      <c r="S28" s="5"/>
      <c r="T28" s="5"/>
      <c r="U28" s="5"/>
      <c r="V28" s="5"/>
      <c r="W28" s="5"/>
    </row>
    <row r="29" spans="1:23" s="32" customFormat="1" ht="18" customHeight="1" x14ac:dyDescent="0.35">
      <c r="A29" s="12"/>
      <c r="B29" s="30" t="s">
        <v>207</v>
      </c>
      <c r="C29" s="30"/>
      <c r="D29" s="118"/>
      <c r="E29" s="118"/>
      <c r="F29" s="118"/>
      <c r="G29" s="118"/>
      <c r="H29" s="118"/>
      <c r="I29" s="118"/>
      <c r="J29" s="118"/>
      <c r="K29" s="118"/>
      <c r="L29" s="15"/>
      <c r="M29" s="6"/>
      <c r="O29" s="87"/>
      <c r="Q29" s="5"/>
      <c r="R29" s="5"/>
      <c r="S29" s="5"/>
      <c r="T29" s="5"/>
      <c r="U29" s="5"/>
      <c r="V29" s="5"/>
      <c r="W29" s="5"/>
    </row>
    <row r="30" spans="1:23" s="32" customFormat="1" ht="18" customHeight="1" x14ac:dyDescent="0.35">
      <c r="A30" s="12"/>
      <c r="B30" s="30" t="s">
        <v>208</v>
      </c>
      <c r="C30" s="30"/>
      <c r="D30" s="118"/>
      <c r="E30" s="118"/>
      <c r="F30" s="118"/>
      <c r="G30" s="118"/>
      <c r="H30" s="118"/>
      <c r="I30" s="118"/>
      <c r="J30" s="118"/>
      <c r="K30" s="118"/>
      <c r="L30" s="15"/>
      <c r="M30" s="6"/>
      <c r="O30" s="87"/>
      <c r="Q30" s="5"/>
      <c r="R30" s="5"/>
      <c r="S30" s="5"/>
      <c r="T30" s="5"/>
      <c r="U30" s="5"/>
      <c r="V30" s="5"/>
      <c r="W30" s="5"/>
    </row>
    <row r="31" spans="1:23" s="32" customFormat="1" ht="10" customHeight="1" x14ac:dyDescent="0.35">
      <c r="A31" s="12"/>
      <c r="B31" s="30"/>
      <c r="C31" s="30"/>
      <c r="D31" s="31"/>
      <c r="E31" s="31"/>
      <c r="F31" s="31"/>
      <c r="G31" s="31"/>
      <c r="H31" s="31"/>
      <c r="I31" s="31"/>
      <c r="J31" s="31"/>
      <c r="K31" s="31"/>
      <c r="L31" s="15"/>
      <c r="M31" s="6"/>
      <c r="O31" s="87"/>
      <c r="Q31" s="5"/>
      <c r="R31" s="5"/>
      <c r="S31" s="5"/>
      <c r="T31" s="5"/>
      <c r="U31" s="5"/>
      <c r="V31" s="5"/>
      <c r="W31" s="5"/>
    </row>
    <row r="32" spans="1:23" s="32" customFormat="1" ht="24" customHeight="1" x14ac:dyDescent="0.35">
      <c r="A32" s="12"/>
      <c r="B32" s="13" t="s">
        <v>209</v>
      </c>
      <c r="C32" s="13"/>
      <c r="D32" s="121" t="s">
        <v>427</v>
      </c>
      <c r="E32" s="121"/>
      <c r="F32" s="121"/>
      <c r="G32" s="121"/>
      <c r="H32" s="121"/>
      <c r="I32" s="121"/>
      <c r="J32" s="121"/>
      <c r="K32" s="121"/>
      <c r="L32" s="15"/>
      <c r="M32" s="6"/>
      <c r="O32" s="87"/>
      <c r="Q32" s="5"/>
      <c r="R32" s="5"/>
      <c r="S32" s="5"/>
      <c r="T32" s="5"/>
      <c r="U32" s="5"/>
      <c r="V32" s="5"/>
      <c r="W32" s="5"/>
    </row>
    <row r="33" spans="1:23" s="32" customFormat="1" ht="18" customHeight="1" x14ac:dyDescent="0.35">
      <c r="A33" s="12"/>
      <c r="B33" s="30" t="s">
        <v>210</v>
      </c>
      <c r="C33" s="30"/>
      <c r="D33" s="118"/>
      <c r="E33" s="118"/>
      <c r="F33" s="118"/>
      <c r="G33" s="118"/>
      <c r="H33" s="118"/>
      <c r="I33" s="118"/>
      <c r="J33" s="118"/>
      <c r="K33" s="118"/>
      <c r="L33" s="15"/>
      <c r="M33" s="6"/>
      <c r="O33" s="87"/>
      <c r="Q33" s="5"/>
      <c r="R33" s="5"/>
      <c r="S33" s="5"/>
      <c r="T33" s="5"/>
      <c r="U33" s="5"/>
      <c r="V33" s="5"/>
      <c r="W33" s="5"/>
    </row>
    <row r="34" spans="1:23" s="32" customFormat="1" ht="18" customHeight="1" x14ac:dyDescent="0.35">
      <c r="A34" s="12"/>
      <c r="B34" s="82" t="s">
        <v>596</v>
      </c>
      <c r="C34" s="30"/>
      <c r="D34" s="118"/>
      <c r="E34" s="118"/>
      <c r="F34" s="118"/>
      <c r="G34" s="118"/>
      <c r="H34" s="118"/>
      <c r="I34" s="118"/>
      <c r="J34" s="118"/>
      <c r="K34" s="118"/>
      <c r="L34" s="15"/>
      <c r="M34" s="6"/>
      <c r="O34" s="87"/>
      <c r="Q34" s="5"/>
      <c r="R34" s="5"/>
      <c r="S34" s="5"/>
      <c r="T34" s="5"/>
      <c r="U34" s="5"/>
      <c r="V34" s="5"/>
      <c r="W34" s="5"/>
    </row>
    <row r="35" spans="1:23" s="32" customFormat="1" ht="18" customHeight="1" x14ac:dyDescent="0.35">
      <c r="A35" s="12"/>
      <c r="B35" s="30" t="s">
        <v>211</v>
      </c>
      <c r="C35" s="30"/>
      <c r="D35" s="118"/>
      <c r="E35" s="118"/>
      <c r="F35" s="118"/>
      <c r="G35" s="118"/>
      <c r="H35" s="118"/>
      <c r="I35" s="118"/>
      <c r="J35" s="118"/>
      <c r="K35" s="118"/>
      <c r="L35" s="15"/>
      <c r="M35" s="6"/>
      <c r="O35" s="87"/>
      <c r="Q35" s="5"/>
      <c r="R35" s="5"/>
      <c r="S35" s="5"/>
      <c r="T35" s="5"/>
      <c r="U35" s="5"/>
      <c r="V35" s="5"/>
      <c r="W35" s="5"/>
    </row>
    <row r="36" spans="1:23" s="32" customFormat="1" ht="18" customHeight="1" x14ac:dyDescent="0.35">
      <c r="A36" s="12"/>
      <c r="B36" s="82" t="s">
        <v>595</v>
      </c>
      <c r="C36" s="30"/>
      <c r="D36" s="118"/>
      <c r="E36" s="118"/>
      <c r="F36" s="118"/>
      <c r="G36" s="118"/>
      <c r="H36" s="118"/>
      <c r="I36" s="118"/>
      <c r="J36" s="118"/>
      <c r="K36" s="118"/>
      <c r="L36" s="15"/>
      <c r="M36" s="6"/>
      <c r="O36" s="87"/>
      <c r="Q36" s="5"/>
      <c r="R36" s="5"/>
      <c r="S36" s="5"/>
      <c r="T36" s="5"/>
      <c r="U36" s="5"/>
      <c r="V36" s="5"/>
      <c r="W36" s="5"/>
    </row>
    <row r="37" spans="1:23" s="32" customFormat="1" ht="18" customHeight="1" x14ac:dyDescent="0.35">
      <c r="A37" s="12"/>
      <c r="B37" s="30" t="s">
        <v>428</v>
      </c>
      <c r="C37" s="30"/>
      <c r="D37" s="112"/>
      <c r="E37" s="113"/>
      <c r="F37" s="113"/>
      <c r="G37" s="113"/>
      <c r="H37" s="113"/>
      <c r="I37" s="113"/>
      <c r="J37" s="113"/>
      <c r="K37" s="114"/>
      <c r="L37" s="15"/>
      <c r="M37" s="6"/>
      <c r="O37" s="87"/>
      <c r="Q37" s="5"/>
      <c r="R37" s="5"/>
      <c r="S37" s="5"/>
      <c r="T37" s="5"/>
      <c r="U37" s="5"/>
      <c r="V37" s="5"/>
      <c r="W37" s="5"/>
    </row>
    <row r="38" spans="1:23" s="32" customFormat="1" ht="18" customHeight="1" x14ac:dyDescent="0.35">
      <c r="A38" s="12"/>
      <c r="B38" s="30" t="s">
        <v>212</v>
      </c>
      <c r="C38" s="30"/>
      <c r="D38" s="118"/>
      <c r="E38" s="118"/>
      <c r="F38" s="118"/>
      <c r="G38" s="118"/>
      <c r="H38" s="118"/>
      <c r="I38" s="118"/>
      <c r="J38" s="118"/>
      <c r="K38" s="118"/>
      <c r="L38" s="15"/>
      <c r="M38" s="6"/>
      <c r="O38" s="87"/>
      <c r="Q38" s="5"/>
      <c r="R38" s="5"/>
      <c r="S38" s="5"/>
      <c r="T38" s="5"/>
      <c r="U38" s="5"/>
      <c r="V38" s="5"/>
      <c r="W38" s="5"/>
    </row>
    <row r="39" spans="1:23" s="32" customFormat="1" ht="18" customHeight="1" x14ac:dyDescent="0.35">
      <c r="A39" s="12"/>
      <c r="B39" s="30" t="s">
        <v>213</v>
      </c>
      <c r="C39" s="30"/>
      <c r="D39" s="118"/>
      <c r="E39" s="118"/>
      <c r="F39" s="118"/>
      <c r="G39" s="118"/>
      <c r="H39" s="118"/>
      <c r="I39" s="118"/>
      <c r="J39" s="118"/>
      <c r="K39" s="118"/>
      <c r="L39" s="15"/>
      <c r="M39" s="6"/>
      <c r="O39" s="87"/>
      <c r="Q39" s="5"/>
      <c r="R39" s="5"/>
      <c r="S39" s="5"/>
      <c r="T39" s="5"/>
      <c r="U39" s="5"/>
      <c r="V39" s="5"/>
      <c r="W39" s="5"/>
    </row>
    <row r="40" spans="1:23" s="32" customFormat="1" ht="18" customHeight="1" x14ac:dyDescent="0.35">
      <c r="A40" s="12"/>
      <c r="B40" s="30" t="s">
        <v>214</v>
      </c>
      <c r="C40" s="30"/>
      <c r="D40" s="118"/>
      <c r="E40" s="118"/>
      <c r="F40" s="118"/>
      <c r="G40" s="118"/>
      <c r="H40" s="118"/>
      <c r="I40" s="118"/>
      <c r="J40" s="118"/>
      <c r="K40" s="118"/>
      <c r="L40" s="15"/>
      <c r="M40" s="6"/>
      <c r="O40" s="87"/>
      <c r="Q40" s="5"/>
      <c r="R40" s="5"/>
      <c r="S40" s="5"/>
      <c r="T40" s="5"/>
      <c r="U40" s="5"/>
      <c r="V40" s="5"/>
      <c r="W40" s="5"/>
    </row>
    <row r="41" spans="1:23" s="32" customFormat="1" ht="18" customHeight="1" x14ac:dyDescent="0.35">
      <c r="A41" s="12"/>
      <c r="B41" s="82" t="s">
        <v>423</v>
      </c>
      <c r="C41" s="30"/>
      <c r="D41" s="123"/>
      <c r="E41" s="123"/>
      <c r="F41" s="123"/>
      <c r="G41" s="123"/>
      <c r="H41" s="123"/>
      <c r="I41" s="123"/>
      <c r="J41" s="123"/>
      <c r="K41" s="123"/>
      <c r="L41" s="15"/>
      <c r="M41" s="6"/>
      <c r="O41" s="87"/>
      <c r="Q41" s="5"/>
      <c r="R41" s="5"/>
      <c r="S41" s="5"/>
      <c r="T41" s="5"/>
      <c r="U41" s="5"/>
      <c r="V41" s="5"/>
      <c r="W41" s="5"/>
    </row>
    <row r="42" spans="1:23" s="32" customFormat="1" ht="10" customHeight="1" x14ac:dyDescent="0.35">
      <c r="A42" s="12"/>
      <c r="B42" s="30"/>
      <c r="C42" s="30"/>
      <c r="D42" s="31"/>
      <c r="E42" s="31"/>
      <c r="F42" s="31"/>
      <c r="G42" s="31"/>
      <c r="H42" s="31"/>
      <c r="I42" s="31"/>
      <c r="J42" s="31"/>
      <c r="K42" s="31"/>
      <c r="L42" s="15"/>
      <c r="M42" s="6"/>
      <c r="O42" s="87"/>
      <c r="Q42" s="5"/>
      <c r="R42" s="5"/>
      <c r="S42" s="5"/>
      <c r="T42" s="5"/>
      <c r="U42" s="5"/>
      <c r="V42" s="5"/>
      <c r="W42" s="5"/>
    </row>
    <row r="43" spans="1:23" s="32" customFormat="1" ht="18" customHeight="1" x14ac:dyDescent="0.35">
      <c r="A43" s="12"/>
      <c r="B43" s="13" t="s">
        <v>215</v>
      </c>
      <c r="C43" s="13"/>
      <c r="D43" s="31"/>
      <c r="E43" s="31"/>
      <c r="F43" s="31"/>
      <c r="G43" s="31"/>
      <c r="H43" s="31"/>
      <c r="I43" s="31"/>
      <c r="J43" s="31"/>
      <c r="K43" s="31"/>
      <c r="L43" s="15"/>
      <c r="M43" s="6"/>
      <c r="O43" s="87"/>
      <c r="Q43" s="5"/>
      <c r="R43" s="5"/>
      <c r="S43" s="5"/>
      <c r="T43" s="5"/>
      <c r="U43" s="5"/>
      <c r="V43" s="5"/>
      <c r="W43" s="5"/>
    </row>
    <row r="44" spans="1:23" s="32" customFormat="1" ht="18" customHeight="1" x14ac:dyDescent="0.35">
      <c r="A44" s="12"/>
      <c r="B44" s="30" t="s">
        <v>216</v>
      </c>
      <c r="C44" s="30"/>
      <c r="D44" s="118"/>
      <c r="E44" s="118"/>
      <c r="F44" s="118"/>
      <c r="G44" s="118"/>
      <c r="H44" s="118"/>
      <c r="I44" s="118"/>
      <c r="J44" s="118"/>
      <c r="K44" s="118"/>
      <c r="L44" s="15"/>
      <c r="M44" s="6"/>
      <c r="O44" s="87"/>
      <c r="Q44" s="5"/>
      <c r="R44" s="5"/>
      <c r="S44" s="5"/>
      <c r="T44" s="5"/>
      <c r="U44" s="5"/>
      <c r="V44" s="5"/>
      <c r="W44" s="5"/>
    </row>
    <row r="45" spans="1:23" s="32" customFormat="1" ht="18" customHeight="1" x14ac:dyDescent="0.35">
      <c r="A45" s="12"/>
      <c r="B45" s="30" t="s">
        <v>217</v>
      </c>
      <c r="C45" s="30"/>
      <c r="D45" s="118"/>
      <c r="E45" s="118"/>
      <c r="F45" s="118"/>
      <c r="G45" s="118"/>
      <c r="H45" s="118"/>
      <c r="I45" s="118"/>
      <c r="J45" s="118"/>
      <c r="K45" s="118"/>
      <c r="L45" s="15"/>
      <c r="M45" s="6"/>
      <c r="O45" s="87"/>
      <c r="Q45" s="5"/>
      <c r="R45" s="5"/>
      <c r="S45" s="5"/>
      <c r="T45" s="5"/>
      <c r="U45" s="5"/>
      <c r="V45" s="5"/>
      <c r="W45" s="5"/>
    </row>
    <row r="46" spans="1:23" s="32" customFormat="1" ht="18" customHeight="1" x14ac:dyDescent="0.35">
      <c r="A46" s="12"/>
      <c r="B46" s="30" t="s">
        <v>218</v>
      </c>
      <c r="C46" s="30"/>
      <c r="D46" s="118"/>
      <c r="E46" s="118"/>
      <c r="F46" s="118"/>
      <c r="G46" s="118"/>
      <c r="H46" s="118"/>
      <c r="I46" s="118"/>
      <c r="J46" s="118"/>
      <c r="K46" s="118"/>
      <c r="L46" s="15"/>
      <c r="M46" s="6"/>
      <c r="O46" s="87"/>
      <c r="Q46" s="5"/>
      <c r="R46" s="5"/>
      <c r="S46" s="5"/>
      <c r="T46" s="5"/>
      <c r="U46" s="5"/>
      <c r="V46" s="5"/>
      <c r="W46" s="5"/>
    </row>
    <row r="47" spans="1:23" s="32" customFormat="1" ht="18" customHeight="1" x14ac:dyDescent="0.35">
      <c r="A47" s="12"/>
      <c r="B47" s="30" t="s">
        <v>210</v>
      </c>
      <c r="C47" s="30"/>
      <c r="D47" s="118"/>
      <c r="E47" s="118"/>
      <c r="F47" s="118"/>
      <c r="G47" s="118"/>
      <c r="H47" s="118"/>
      <c r="I47" s="118"/>
      <c r="J47" s="118"/>
      <c r="K47" s="118"/>
      <c r="L47" s="15"/>
      <c r="M47" s="6"/>
      <c r="O47" s="87"/>
      <c r="Q47" s="5"/>
      <c r="R47" s="5"/>
      <c r="S47" s="5"/>
      <c r="T47" s="5"/>
      <c r="U47" s="5"/>
      <c r="V47" s="5"/>
      <c r="W47" s="5"/>
    </row>
    <row r="48" spans="1:23" s="32" customFormat="1" ht="18" customHeight="1" x14ac:dyDescent="0.35">
      <c r="A48" s="12"/>
      <c r="B48" s="82" t="s">
        <v>596</v>
      </c>
      <c r="C48" s="30"/>
      <c r="D48" s="118"/>
      <c r="E48" s="118"/>
      <c r="F48" s="118"/>
      <c r="G48" s="118"/>
      <c r="H48" s="118"/>
      <c r="I48" s="118"/>
      <c r="J48" s="118"/>
      <c r="K48" s="118"/>
      <c r="L48" s="15"/>
      <c r="M48" s="6"/>
      <c r="O48" s="87"/>
      <c r="Q48" s="5"/>
      <c r="R48" s="5"/>
      <c r="S48" s="5"/>
      <c r="T48" s="5"/>
      <c r="U48" s="5"/>
      <c r="V48" s="5"/>
      <c r="W48" s="5"/>
    </row>
    <row r="49" spans="1:23" s="32" customFormat="1" ht="18" customHeight="1" x14ac:dyDescent="0.35">
      <c r="A49" s="12"/>
      <c r="B49" s="30" t="s">
        <v>211</v>
      </c>
      <c r="C49" s="30"/>
      <c r="D49" s="118"/>
      <c r="E49" s="118"/>
      <c r="F49" s="118"/>
      <c r="G49" s="118"/>
      <c r="H49" s="118"/>
      <c r="I49" s="118"/>
      <c r="J49" s="118"/>
      <c r="K49" s="118"/>
      <c r="L49" s="15"/>
      <c r="M49" s="6"/>
      <c r="O49" s="87"/>
      <c r="Q49" s="5"/>
      <c r="R49" s="5"/>
      <c r="S49" s="5"/>
      <c r="T49" s="5"/>
      <c r="U49" s="5"/>
      <c r="V49" s="5"/>
      <c r="W49" s="5"/>
    </row>
    <row r="50" spans="1:23" s="32" customFormat="1" ht="18" customHeight="1" x14ac:dyDescent="0.35">
      <c r="A50" s="12"/>
      <c r="B50" s="82" t="s">
        <v>595</v>
      </c>
      <c r="C50" s="30"/>
      <c r="D50" s="118"/>
      <c r="E50" s="118"/>
      <c r="F50" s="118"/>
      <c r="G50" s="118"/>
      <c r="H50" s="118"/>
      <c r="I50" s="118"/>
      <c r="J50" s="118"/>
      <c r="K50" s="118"/>
      <c r="L50" s="15"/>
      <c r="M50" s="6"/>
      <c r="O50" s="87"/>
      <c r="Q50" s="5"/>
      <c r="R50" s="5"/>
      <c r="S50" s="5"/>
      <c r="T50" s="5"/>
      <c r="U50" s="5"/>
      <c r="V50" s="5"/>
      <c r="W50" s="5"/>
    </row>
    <row r="51" spans="1:23" s="32" customFormat="1" ht="18" customHeight="1" x14ac:dyDescent="0.35">
      <c r="A51" s="12"/>
      <c r="B51" s="30" t="s">
        <v>428</v>
      </c>
      <c r="C51" s="30"/>
      <c r="D51" s="112"/>
      <c r="E51" s="113"/>
      <c r="F51" s="113"/>
      <c r="G51" s="113"/>
      <c r="H51" s="113"/>
      <c r="I51" s="113"/>
      <c r="J51" s="113"/>
      <c r="K51" s="114"/>
      <c r="L51" s="15"/>
      <c r="M51" s="6"/>
      <c r="O51" s="87"/>
      <c r="Q51" s="5"/>
      <c r="R51" s="5"/>
      <c r="S51" s="5"/>
      <c r="T51" s="5"/>
      <c r="U51" s="5"/>
      <c r="V51" s="5"/>
      <c r="W51" s="5"/>
    </row>
    <row r="52" spans="1:23" s="32" customFormat="1" ht="18" customHeight="1" x14ac:dyDescent="0.35">
      <c r="A52" s="12"/>
      <c r="B52" s="30" t="s">
        <v>212</v>
      </c>
      <c r="C52" s="30"/>
      <c r="D52" s="118"/>
      <c r="E52" s="118"/>
      <c r="F52" s="118"/>
      <c r="G52" s="118"/>
      <c r="H52" s="118"/>
      <c r="I52" s="118"/>
      <c r="J52" s="118"/>
      <c r="K52" s="118"/>
      <c r="L52" s="15"/>
      <c r="M52" s="6"/>
      <c r="O52" s="87"/>
      <c r="Q52" s="5"/>
      <c r="R52" s="5"/>
      <c r="S52" s="5"/>
      <c r="T52" s="5"/>
      <c r="U52" s="5"/>
      <c r="V52" s="5"/>
      <c r="W52" s="5"/>
    </row>
    <row r="53" spans="1:23" s="32" customFormat="1" ht="18" customHeight="1" x14ac:dyDescent="0.35">
      <c r="A53" s="12"/>
      <c r="B53" s="30" t="s">
        <v>213</v>
      </c>
      <c r="C53" s="30"/>
      <c r="D53" s="118"/>
      <c r="E53" s="118"/>
      <c r="F53" s="118"/>
      <c r="G53" s="118"/>
      <c r="H53" s="118"/>
      <c r="I53" s="118"/>
      <c r="J53" s="118"/>
      <c r="K53" s="118"/>
      <c r="L53" s="15"/>
      <c r="M53" s="6"/>
      <c r="O53" s="87"/>
      <c r="Q53" s="5"/>
      <c r="R53" s="5"/>
      <c r="S53" s="5"/>
      <c r="T53" s="5"/>
      <c r="U53" s="5"/>
      <c r="V53" s="5"/>
      <c r="W53" s="5"/>
    </row>
    <row r="54" spans="1:23" s="32" customFormat="1" ht="18" customHeight="1" x14ac:dyDescent="0.35">
      <c r="A54" s="12"/>
      <c r="B54" s="30" t="s">
        <v>214</v>
      </c>
      <c r="C54" s="30"/>
      <c r="D54" s="118"/>
      <c r="E54" s="118"/>
      <c r="F54" s="118"/>
      <c r="G54" s="118"/>
      <c r="H54" s="118"/>
      <c r="I54" s="118"/>
      <c r="J54" s="118"/>
      <c r="K54" s="118"/>
      <c r="L54" s="15"/>
      <c r="M54" s="6"/>
      <c r="O54" s="87"/>
      <c r="Q54" s="5"/>
      <c r="R54" s="5"/>
      <c r="S54" s="5"/>
      <c r="T54" s="5"/>
      <c r="U54" s="5"/>
      <c r="V54" s="5"/>
      <c r="W54" s="5"/>
    </row>
    <row r="55" spans="1:23" s="32" customFormat="1" ht="18" customHeight="1" x14ac:dyDescent="0.35">
      <c r="A55" s="12"/>
      <c r="B55" s="82" t="s">
        <v>597</v>
      </c>
      <c r="C55" s="30"/>
      <c r="D55" s="123"/>
      <c r="E55" s="123"/>
      <c r="F55" s="123"/>
      <c r="G55" s="123"/>
      <c r="H55" s="123"/>
      <c r="I55" s="123"/>
      <c r="J55" s="123"/>
      <c r="K55" s="123"/>
      <c r="L55" s="15"/>
      <c r="M55" s="6"/>
      <c r="O55" s="87"/>
      <c r="Q55" s="5"/>
      <c r="R55" s="5"/>
      <c r="S55" s="5"/>
      <c r="T55" s="5"/>
      <c r="U55" s="5"/>
      <c r="V55" s="5"/>
      <c r="W55" s="5"/>
    </row>
    <row r="56" spans="1:23" s="32" customFormat="1" ht="10" customHeight="1" x14ac:dyDescent="0.35">
      <c r="A56" s="12"/>
      <c r="B56" s="30"/>
      <c r="C56" s="30"/>
      <c r="D56" s="31"/>
      <c r="E56" s="31"/>
      <c r="F56" s="31"/>
      <c r="G56" s="31"/>
      <c r="H56" s="31"/>
      <c r="I56" s="31"/>
      <c r="J56" s="31"/>
      <c r="K56" s="31"/>
      <c r="L56" s="15"/>
      <c r="M56" s="6"/>
      <c r="O56" s="87"/>
      <c r="Q56" s="5"/>
      <c r="R56" s="5"/>
      <c r="S56" s="5"/>
      <c r="T56" s="5"/>
      <c r="U56" s="5"/>
      <c r="V56" s="5"/>
      <c r="W56" s="5"/>
    </row>
    <row r="57" spans="1:23" s="32" customFormat="1" ht="18" customHeight="1" x14ac:dyDescent="0.35">
      <c r="A57" s="12"/>
      <c r="B57" s="77" t="s">
        <v>226</v>
      </c>
      <c r="C57" s="13"/>
      <c r="D57" s="31"/>
      <c r="E57" s="31"/>
      <c r="F57" s="31"/>
      <c r="G57" s="31"/>
      <c r="H57" s="31"/>
      <c r="I57" s="31"/>
      <c r="J57" s="31"/>
      <c r="K57" s="31"/>
      <c r="L57" s="15"/>
      <c r="M57" s="6"/>
      <c r="O57" s="87"/>
      <c r="Q57" s="5"/>
      <c r="R57" s="5"/>
      <c r="S57" s="5"/>
      <c r="T57" s="5"/>
      <c r="U57" s="5"/>
      <c r="V57" s="5"/>
      <c r="W57" s="5"/>
    </row>
    <row r="58" spans="1:23" s="32" customFormat="1" ht="18" customHeight="1" x14ac:dyDescent="0.35">
      <c r="A58" s="12"/>
      <c r="B58" s="30" t="s">
        <v>219</v>
      </c>
      <c r="C58" s="30"/>
      <c r="D58" s="118"/>
      <c r="E58" s="118"/>
      <c r="F58" s="118"/>
      <c r="G58" s="118"/>
      <c r="H58" s="118"/>
      <c r="I58" s="118"/>
      <c r="J58" s="118"/>
      <c r="K58" s="118"/>
      <c r="L58" s="15"/>
      <c r="M58" s="6"/>
      <c r="O58" s="87"/>
      <c r="Q58" s="5"/>
      <c r="R58" s="5"/>
      <c r="S58" s="5"/>
      <c r="T58" s="5"/>
      <c r="U58" s="5"/>
      <c r="V58" s="5"/>
      <c r="W58" s="5"/>
    </row>
    <row r="59" spans="1:23" s="32" customFormat="1" ht="18" customHeight="1" x14ac:dyDescent="0.35">
      <c r="A59" s="12"/>
      <c r="B59" s="30" t="s">
        <v>220</v>
      </c>
      <c r="C59" s="30"/>
      <c r="D59" s="118"/>
      <c r="E59" s="118"/>
      <c r="F59" s="118"/>
      <c r="G59" s="118"/>
      <c r="H59" s="118"/>
      <c r="I59" s="118"/>
      <c r="J59" s="118"/>
      <c r="K59" s="118"/>
      <c r="L59" s="15"/>
      <c r="M59" s="6"/>
      <c r="O59" s="87"/>
      <c r="Q59" s="5"/>
      <c r="R59" s="5"/>
      <c r="S59" s="5"/>
      <c r="T59" s="5"/>
      <c r="U59" s="5"/>
      <c r="V59" s="5"/>
      <c r="W59" s="5"/>
    </row>
    <row r="60" spans="1:23" s="32" customFormat="1" ht="10" customHeight="1" x14ac:dyDescent="0.35">
      <c r="A60" s="12"/>
      <c r="B60" s="30"/>
      <c r="C60" s="30"/>
      <c r="D60" s="31"/>
      <c r="E60" s="31"/>
      <c r="F60" s="31"/>
      <c r="G60" s="31"/>
      <c r="H60" s="31"/>
      <c r="I60" s="31"/>
      <c r="J60" s="31"/>
      <c r="K60" s="31"/>
      <c r="L60" s="15"/>
      <c r="M60" s="6"/>
      <c r="O60" s="87"/>
      <c r="Q60" s="5"/>
      <c r="R60" s="5"/>
      <c r="S60" s="5"/>
      <c r="T60" s="5"/>
      <c r="U60" s="5"/>
      <c r="V60" s="5"/>
      <c r="W60" s="5"/>
    </row>
    <row r="61" spans="1:23" s="32" customFormat="1" ht="18" customHeight="1" x14ac:dyDescent="0.35">
      <c r="A61" s="12"/>
      <c r="B61" s="82" t="s">
        <v>225</v>
      </c>
      <c r="C61" s="30"/>
      <c r="D61" s="30"/>
      <c r="E61" s="30"/>
      <c r="F61" s="30"/>
      <c r="G61" s="30"/>
      <c r="H61" s="30"/>
      <c r="I61" s="30"/>
      <c r="J61" s="30"/>
      <c r="K61" s="30"/>
      <c r="L61" s="15"/>
      <c r="M61" s="6"/>
      <c r="O61" s="87"/>
      <c r="Q61" s="5"/>
      <c r="R61" s="5"/>
      <c r="S61" s="5"/>
      <c r="T61" s="5"/>
      <c r="U61" s="5"/>
      <c r="V61" s="5"/>
      <c r="W61" s="5"/>
    </row>
    <row r="62" spans="1:23" s="32" customFormat="1" ht="10" customHeight="1" x14ac:dyDescent="0.35">
      <c r="A62" s="12"/>
      <c r="B62" s="30"/>
      <c r="C62" s="30"/>
      <c r="D62" s="31"/>
      <c r="E62" s="31"/>
      <c r="F62" s="31"/>
      <c r="G62" s="31"/>
      <c r="H62" s="31"/>
      <c r="I62" s="31"/>
      <c r="J62" s="31"/>
      <c r="K62" s="31"/>
      <c r="L62" s="15"/>
      <c r="M62" s="6"/>
      <c r="O62" s="87"/>
      <c r="Q62" s="5"/>
      <c r="R62" s="5"/>
      <c r="S62" s="5"/>
      <c r="T62" s="5"/>
      <c r="U62" s="5"/>
      <c r="V62" s="5"/>
      <c r="W62" s="5"/>
    </row>
    <row r="63" spans="1:23" s="32" customFormat="1" ht="18" customHeight="1" x14ac:dyDescent="0.35">
      <c r="A63" s="12"/>
      <c r="B63" s="30" t="s">
        <v>221</v>
      </c>
      <c r="C63" s="30"/>
      <c r="D63" s="118"/>
      <c r="E63" s="118"/>
      <c r="F63" s="118"/>
      <c r="G63" s="118"/>
      <c r="H63" s="118"/>
      <c r="I63" s="118"/>
      <c r="J63" s="118"/>
      <c r="K63" s="118"/>
      <c r="L63" s="15"/>
      <c r="M63" s="6"/>
      <c r="O63" s="87"/>
      <c r="Q63" s="5"/>
      <c r="R63" s="5"/>
      <c r="S63" s="5"/>
      <c r="T63" s="5"/>
      <c r="U63" s="5"/>
      <c r="V63" s="5"/>
      <c r="W63" s="5"/>
    </row>
    <row r="64" spans="1:23" s="32" customFormat="1" ht="18" customHeight="1" x14ac:dyDescent="0.35">
      <c r="A64" s="12"/>
      <c r="B64" s="30" t="s">
        <v>222</v>
      </c>
      <c r="C64" s="30"/>
      <c r="D64" s="118"/>
      <c r="E64" s="118"/>
      <c r="F64" s="118"/>
      <c r="G64" s="118"/>
      <c r="H64" s="118"/>
      <c r="I64" s="118"/>
      <c r="J64" s="118"/>
      <c r="K64" s="118"/>
      <c r="L64" s="15"/>
      <c r="M64" s="6"/>
      <c r="O64" s="87"/>
      <c r="Q64" s="5"/>
      <c r="R64" s="5"/>
      <c r="S64" s="5"/>
      <c r="T64" s="5"/>
      <c r="U64" s="5"/>
      <c r="V64" s="5"/>
      <c r="W64" s="5"/>
    </row>
    <row r="65" spans="1:23" s="32" customFormat="1" ht="18" customHeight="1" x14ac:dyDescent="0.35">
      <c r="A65" s="12"/>
      <c r="B65" s="82" t="s">
        <v>596</v>
      </c>
      <c r="C65" s="30"/>
      <c r="D65" s="118"/>
      <c r="E65" s="118"/>
      <c r="F65" s="118"/>
      <c r="G65" s="118"/>
      <c r="H65" s="118"/>
      <c r="I65" s="118"/>
      <c r="J65" s="118"/>
      <c r="K65" s="118"/>
      <c r="L65" s="15"/>
      <c r="M65" s="6"/>
      <c r="O65" s="87"/>
      <c r="Q65" s="5"/>
      <c r="R65" s="5"/>
      <c r="S65" s="5"/>
      <c r="T65" s="5"/>
      <c r="U65" s="5"/>
      <c r="V65" s="5"/>
      <c r="W65" s="5"/>
    </row>
    <row r="66" spans="1:23" s="32" customFormat="1" ht="18" customHeight="1" x14ac:dyDescent="0.35">
      <c r="A66" s="12"/>
      <c r="B66" s="30" t="s">
        <v>211</v>
      </c>
      <c r="C66" s="30"/>
      <c r="D66" s="118"/>
      <c r="E66" s="118"/>
      <c r="F66" s="118"/>
      <c r="G66" s="118"/>
      <c r="H66" s="118"/>
      <c r="I66" s="118"/>
      <c r="J66" s="118"/>
      <c r="K66" s="118"/>
      <c r="L66" s="15"/>
      <c r="M66" s="6"/>
      <c r="O66" s="87"/>
      <c r="Q66" s="5"/>
      <c r="R66" s="5"/>
      <c r="S66" s="5"/>
      <c r="T66" s="5"/>
      <c r="U66" s="5"/>
      <c r="V66" s="5"/>
      <c r="W66" s="5"/>
    </row>
    <row r="67" spans="1:23" s="32" customFormat="1" ht="18" customHeight="1" x14ac:dyDescent="0.35">
      <c r="A67" s="12"/>
      <c r="B67" s="82" t="s">
        <v>595</v>
      </c>
      <c r="C67" s="30"/>
      <c r="D67" s="118"/>
      <c r="E67" s="118"/>
      <c r="F67" s="118"/>
      <c r="G67" s="118"/>
      <c r="H67" s="118"/>
      <c r="I67" s="118"/>
      <c r="J67" s="118"/>
      <c r="K67" s="118"/>
      <c r="L67" s="15"/>
      <c r="M67" s="6"/>
      <c r="O67" s="87"/>
      <c r="Q67" s="5"/>
      <c r="R67" s="5"/>
      <c r="S67" s="5"/>
      <c r="T67" s="5"/>
      <c r="U67" s="5"/>
      <c r="V67" s="5"/>
      <c r="W67" s="5"/>
    </row>
    <row r="68" spans="1:23" s="32" customFormat="1" ht="18" customHeight="1" x14ac:dyDescent="0.35">
      <c r="A68" s="12"/>
      <c r="B68" s="30" t="s">
        <v>428</v>
      </c>
      <c r="C68" s="30"/>
      <c r="D68" s="112"/>
      <c r="E68" s="113"/>
      <c r="F68" s="113"/>
      <c r="G68" s="113"/>
      <c r="H68" s="113"/>
      <c r="I68" s="113"/>
      <c r="J68" s="113"/>
      <c r="K68" s="114"/>
      <c r="L68" s="15"/>
      <c r="M68" s="6"/>
      <c r="O68" s="87"/>
      <c r="Q68" s="5"/>
      <c r="R68" s="5"/>
      <c r="S68" s="5"/>
      <c r="T68" s="5"/>
      <c r="U68" s="5"/>
      <c r="V68" s="5"/>
      <c r="W68" s="5"/>
    </row>
    <row r="69" spans="1:23" s="32" customFormat="1" ht="18" customHeight="1" x14ac:dyDescent="0.35">
      <c r="A69" s="12"/>
      <c r="B69" s="30" t="s">
        <v>212</v>
      </c>
      <c r="C69" s="30"/>
      <c r="D69" s="118"/>
      <c r="E69" s="118"/>
      <c r="F69" s="118"/>
      <c r="G69" s="118"/>
      <c r="H69" s="118"/>
      <c r="I69" s="118"/>
      <c r="J69" s="118"/>
      <c r="K69" s="118"/>
      <c r="L69" s="15"/>
      <c r="M69" s="6"/>
      <c r="O69" s="87"/>
      <c r="Q69" s="5"/>
      <c r="R69" s="5"/>
      <c r="S69" s="5"/>
      <c r="T69" s="5"/>
      <c r="U69" s="5"/>
      <c r="V69" s="5"/>
      <c r="W69" s="5"/>
    </row>
    <row r="70" spans="1:23" s="32" customFormat="1" ht="18" customHeight="1" x14ac:dyDescent="0.35">
      <c r="A70" s="12"/>
      <c r="B70" s="30" t="s">
        <v>223</v>
      </c>
      <c r="C70" s="30"/>
      <c r="D70" s="118"/>
      <c r="E70" s="118"/>
      <c r="F70" s="118"/>
      <c r="G70" s="118"/>
      <c r="H70" s="118"/>
      <c r="I70" s="118"/>
      <c r="J70" s="118"/>
      <c r="K70" s="118"/>
      <c r="L70" s="15"/>
      <c r="M70" s="6"/>
      <c r="O70" s="87"/>
      <c r="Q70" s="5"/>
      <c r="R70" s="5"/>
      <c r="S70" s="5"/>
      <c r="T70" s="5"/>
      <c r="U70" s="5"/>
      <c r="V70" s="5"/>
      <c r="W70" s="5"/>
    </row>
    <row r="71" spans="1:23" s="32" customFormat="1" ht="10" customHeight="1" x14ac:dyDescent="0.35">
      <c r="A71" s="12"/>
      <c r="B71" s="30"/>
      <c r="C71" s="30"/>
      <c r="D71" s="31"/>
      <c r="E71" s="31"/>
      <c r="F71" s="31"/>
      <c r="G71" s="31"/>
      <c r="H71" s="31"/>
      <c r="I71" s="31"/>
      <c r="J71" s="31"/>
      <c r="K71" s="31"/>
      <c r="L71" s="15"/>
      <c r="M71" s="6"/>
      <c r="O71" s="87"/>
      <c r="Q71" s="5"/>
      <c r="R71" s="5"/>
      <c r="S71" s="5"/>
      <c r="T71" s="5"/>
      <c r="U71" s="5"/>
      <c r="V71" s="5"/>
      <c r="W71" s="5"/>
    </row>
    <row r="72" spans="1:23" s="32" customFormat="1" ht="54" customHeight="1" x14ac:dyDescent="0.35">
      <c r="A72" s="12"/>
      <c r="B72" s="16" t="s">
        <v>224</v>
      </c>
      <c r="C72" s="16"/>
      <c r="D72" s="124"/>
      <c r="E72" s="124"/>
      <c r="F72" s="124"/>
      <c r="G72" s="124"/>
      <c r="H72" s="124"/>
      <c r="I72" s="124"/>
      <c r="J72" s="124"/>
      <c r="K72" s="124"/>
      <c r="L72" s="15"/>
      <c r="M72" s="6"/>
      <c r="O72" s="87"/>
      <c r="Q72" s="5"/>
      <c r="R72" s="5"/>
      <c r="S72" s="5"/>
      <c r="T72" s="5"/>
      <c r="U72" s="5"/>
      <c r="V72" s="5"/>
      <c r="W72" s="5"/>
    </row>
    <row r="73" spans="1:23" s="32" customFormat="1" ht="10" customHeight="1" x14ac:dyDescent="0.35">
      <c r="A73" s="17"/>
      <c r="B73" s="18"/>
      <c r="C73" s="18"/>
      <c r="D73" s="18"/>
      <c r="E73" s="18"/>
      <c r="F73" s="18"/>
      <c r="G73" s="18"/>
      <c r="H73" s="18"/>
      <c r="I73" s="18"/>
      <c r="J73" s="18"/>
      <c r="K73" s="18"/>
      <c r="L73" s="19"/>
      <c r="M73" s="6"/>
      <c r="O73" s="87"/>
      <c r="Q73" s="5"/>
      <c r="R73" s="5"/>
      <c r="S73" s="5"/>
      <c r="T73" s="5"/>
      <c r="U73" s="5"/>
      <c r="V73" s="5"/>
      <c r="W73" s="5"/>
    </row>
    <row r="74" spans="1:23" s="32" customFormat="1" ht="10" customHeight="1" x14ac:dyDescent="0.35">
      <c r="A74" s="5"/>
      <c r="B74" s="5"/>
      <c r="C74" s="5"/>
      <c r="D74" s="5"/>
      <c r="E74" s="5"/>
      <c r="F74" s="5"/>
      <c r="G74" s="5"/>
      <c r="H74" s="5"/>
      <c r="I74" s="5"/>
      <c r="J74" s="5"/>
      <c r="K74" s="5"/>
      <c r="M74" s="6"/>
      <c r="O74" s="87"/>
      <c r="Q74" s="5"/>
      <c r="R74" s="5"/>
      <c r="S74" s="5"/>
      <c r="T74" s="5"/>
      <c r="U74" s="5"/>
      <c r="V74" s="5"/>
      <c r="W74" s="5"/>
    </row>
  </sheetData>
  <sheetProtection algorithmName="SHA-512" hashValue="iqE9eBiSNESCeT6SGilgAjwSFoxWYkJA/AMrDJrnxPcUKHDD0+vGCXFtHUT/W0eb/OWTkyD13cpem5SjZCGphQ==" saltValue="R+I/o/cNVM9AaS2JFjCEBQ==" spinCount="100000" sheet="1" objects="1" scenarios="1"/>
  <mergeCells count="56">
    <mergeCell ref="B16:J16"/>
    <mergeCell ref="D44:K44"/>
    <mergeCell ref="D45:K45"/>
    <mergeCell ref="D46:K46"/>
    <mergeCell ref="D47:K47"/>
    <mergeCell ref="D13:K13"/>
    <mergeCell ref="D35:K35"/>
    <mergeCell ref="D36:K36"/>
    <mergeCell ref="D38:K38"/>
    <mergeCell ref="D34:K34"/>
    <mergeCell ref="D15:K15"/>
    <mergeCell ref="D24:K24"/>
    <mergeCell ref="D25:K25"/>
    <mergeCell ref="D26:K26"/>
    <mergeCell ref="D27:K27"/>
    <mergeCell ref="D20:E20"/>
    <mergeCell ref="D21:E21"/>
    <mergeCell ref="D70:K70"/>
    <mergeCell ref="D72:K72"/>
    <mergeCell ref="D63:K63"/>
    <mergeCell ref="D64:K64"/>
    <mergeCell ref="D65:K65"/>
    <mergeCell ref="D66:K66"/>
    <mergeCell ref="D67:K67"/>
    <mergeCell ref="D51:K51"/>
    <mergeCell ref="D68:K68"/>
    <mergeCell ref="B4:K4"/>
    <mergeCell ref="D69:K69"/>
    <mergeCell ref="D54:K54"/>
    <mergeCell ref="D55:K55"/>
    <mergeCell ref="D58:K58"/>
    <mergeCell ref="D59:K59"/>
    <mergeCell ref="D48:K48"/>
    <mergeCell ref="D49:K49"/>
    <mergeCell ref="D39:K39"/>
    <mergeCell ref="D40:K40"/>
    <mergeCell ref="D50:K50"/>
    <mergeCell ref="D52:K52"/>
    <mergeCell ref="D53:K53"/>
    <mergeCell ref="D41:K41"/>
    <mergeCell ref="B6:K6"/>
    <mergeCell ref="D7:K7"/>
    <mergeCell ref="D8:K8"/>
    <mergeCell ref="D9:K9"/>
    <mergeCell ref="D37:K37"/>
    <mergeCell ref="D12:K12"/>
    <mergeCell ref="G20:K20"/>
    <mergeCell ref="D14:K14"/>
    <mergeCell ref="D28:K28"/>
    <mergeCell ref="D29:K29"/>
    <mergeCell ref="D30:K30"/>
    <mergeCell ref="D33:K33"/>
    <mergeCell ref="G21:K21"/>
    <mergeCell ref="D18:E18"/>
    <mergeCell ref="G18:K18"/>
    <mergeCell ref="D32:K32"/>
  </mergeCells>
  <dataValidations xWindow="344" yWindow="759" count="9">
    <dataValidation type="list" allowBlank="1" showInputMessage="1" showErrorMessage="1" sqref="D58:K58" xr:uid="{00000000-0002-0000-0100-000000000000}">
      <formula1>Rechnung_an</formula1>
    </dataValidation>
    <dataValidation type="list" allowBlank="1" showInputMessage="1" showErrorMessage="1" sqref="D14:J15 K14:K15" xr:uid="{00000000-0002-0000-0100-000001000000}">
      <formula1>Sprachen</formula1>
    </dataValidation>
    <dataValidation type="list" allowBlank="1" showInputMessage="1" showErrorMessage="1" sqref="D44:K44" xr:uid="{00000000-0002-0000-0100-000002000000}">
      <formula1>Branchen</formula1>
    </dataValidation>
    <dataValidation type="list" allowBlank="1" showInputMessage="1" showErrorMessage="1" sqref="D24:K24" xr:uid="{00000000-0002-0000-0100-000003000000}">
      <formula1>Anrede</formula1>
    </dataValidation>
    <dataValidation type="list" allowBlank="1" showInputMessage="1" showErrorMessage="1" sqref="D18:E18" xr:uid="{00000000-0002-0000-0100-000004000000}">
      <formula1>Beruf</formula1>
    </dataValidation>
    <dataValidation type="list" allowBlank="1" showInputMessage="1" showErrorMessage="1" sqref="D29:K29 D38:K38 D52:K52 D69:K69" xr:uid="{107AB339-7BE2-4123-A701-CF8287D82389}">
      <formula1>Länder</formula1>
    </dataValidation>
    <dataValidation allowBlank="1" showInputMessage="1" showErrorMessage="1" prompt="Please enter the date in the format DD.MM.YYYY!" sqref="D20:E21 D28:K28" xr:uid="{B25A3351-92CC-4AEC-B5F6-99C4369D963F}"/>
    <dataValidation type="list" allowBlank="1" showInputMessage="1" showErrorMessage="1" sqref="D13:K13" xr:uid="{21384376-5568-4CAC-B246-AEF5DEACB886}">
      <formula1>Zertifikate</formula1>
    </dataValidation>
    <dataValidation type="list" allowBlank="1" showInputMessage="1" showErrorMessage="1" sqref="K16" xr:uid="{D4FD41B1-2485-496F-B5C2-F2D145A4964E}">
      <formula1>Decision</formula1>
    </dataValidation>
  </dataValidations>
  <printOptions horizontalCentered="1"/>
  <pageMargins left="0.39370078740157483" right="0.39370078740157483" top="1.5748031496062993" bottom="0.59055118110236227" header="0.39370078740157483" footer="0.31496062992125984"/>
  <pageSetup paperSize="9" scale="86" fitToHeight="0" orientation="portrait" r:id="rId1"/>
  <headerFooter>
    <oddHeader>&amp;L&amp;"Verdana,Standard"&amp;9&amp;G&amp;C&amp;"Verdana,Fett"&amp;12
IPMA Level D
Certification application
Personal details&amp;R&amp;G</oddHeader>
    <oddFooter>&amp;L&amp;"Verdana,Standard"&amp;9© VZPM&amp;C&amp;"Verdana,Standard"&amp;9&amp;F&amp;R&amp;"Verdana,Standard"&amp;9&amp;A page &amp;P/&amp;N</oddFooter>
  </headerFooter>
  <rowBreaks count="1" manualBreakCount="1">
    <brk id="52" max="11" man="1"/>
  </rowBreaks>
  <legacyDrawingHF r:id="rId2"/>
  <extLst>
    <ext xmlns:x14="http://schemas.microsoft.com/office/spreadsheetml/2009/9/main" uri="{CCE6A557-97BC-4b89-ADB6-D9C93CAAB3DF}">
      <x14:dataValidations xmlns:xm="http://schemas.microsoft.com/office/excel/2006/main" xWindow="344" yWindow="759" count="1">
        <x14:dataValidation type="list" allowBlank="1" showInputMessage="1" showErrorMessage="1" xr:uid="{B297E506-13FC-40E0-BB72-456417B03196}">
          <x14:formula1>
            <xm:f>Vorgaben!$B$4</xm:f>
          </x14:formula1>
          <xm:sqref>D8:K8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8"/>
  <sheetViews>
    <sheetView showGridLines="0" zoomScaleNormal="100" workbookViewId="0">
      <selection activeCell="B7" sqref="B7:F7"/>
    </sheetView>
  </sheetViews>
  <sheetFormatPr baseColWidth="10" defaultColWidth="11.453125" defaultRowHeight="11.5" x14ac:dyDescent="0.35"/>
  <cols>
    <col min="1" max="1" width="1.7265625" style="5" customWidth="1"/>
    <col min="2" max="2" width="13.7265625" style="5" customWidth="1"/>
    <col min="3" max="3" width="1.7265625" style="5" customWidth="1"/>
    <col min="4" max="4" width="13.7265625" style="5" customWidth="1"/>
    <col min="5" max="5" width="1.7265625" style="5" customWidth="1"/>
    <col min="6" max="6" width="60.7265625" style="5" customWidth="1"/>
    <col min="7" max="7" width="1.7265625" style="5" customWidth="1"/>
    <col min="8" max="8" width="60.7265625" style="5" customWidth="1"/>
    <col min="9" max="9" width="1.7265625" style="32" customWidth="1"/>
    <col min="10" max="10" width="11.453125" style="6" customWidth="1"/>
    <col min="11" max="13" width="11.453125" style="32"/>
    <col min="14" max="16384" width="11.453125" style="5"/>
  </cols>
  <sheetData>
    <row r="1" spans="1:9" ht="10" customHeight="1" x14ac:dyDescent="0.35">
      <c r="A1" s="9"/>
      <c r="B1" s="10"/>
      <c r="C1" s="10"/>
      <c r="D1" s="10"/>
      <c r="E1" s="10"/>
      <c r="F1" s="10"/>
      <c r="G1" s="10"/>
      <c r="H1" s="10"/>
      <c r="I1" s="11"/>
    </row>
    <row r="2" spans="1:9" ht="18" customHeight="1" x14ac:dyDescent="0.35">
      <c r="A2" s="12"/>
      <c r="B2" s="109" t="s">
        <v>429</v>
      </c>
      <c r="C2" s="109"/>
      <c r="D2" s="109"/>
      <c r="E2" s="109"/>
      <c r="F2" s="109"/>
      <c r="G2" s="109"/>
      <c r="H2" s="109"/>
      <c r="I2" s="15"/>
    </row>
    <row r="3" spans="1:9" ht="10" customHeight="1" x14ac:dyDescent="0.35">
      <c r="A3" s="12"/>
      <c r="B3" s="13"/>
      <c r="C3" s="13"/>
      <c r="D3" s="31"/>
      <c r="E3" s="31"/>
      <c r="F3" s="31"/>
      <c r="G3" s="31"/>
      <c r="H3" s="31"/>
      <c r="I3" s="15"/>
    </row>
    <row r="4" spans="1:9" ht="24" customHeight="1" x14ac:dyDescent="0.35">
      <c r="A4" s="12"/>
      <c r="B4" s="129" t="s">
        <v>444</v>
      </c>
      <c r="C4" s="129"/>
      <c r="D4" s="129"/>
      <c r="E4" s="129"/>
      <c r="F4" s="129"/>
      <c r="G4" s="129"/>
      <c r="H4" s="129"/>
      <c r="I4" s="15"/>
    </row>
    <row r="5" spans="1:9" ht="10" customHeight="1" x14ac:dyDescent="0.35">
      <c r="A5" s="12"/>
      <c r="B5" s="89"/>
      <c r="C5" s="89"/>
      <c r="D5" s="89"/>
      <c r="E5" s="89"/>
      <c r="F5" s="89"/>
      <c r="G5" s="89"/>
      <c r="H5" s="89"/>
      <c r="I5" s="15"/>
    </row>
    <row r="6" spans="1:9" ht="18" customHeight="1" x14ac:dyDescent="0.35">
      <c r="A6" s="12"/>
      <c r="B6" s="130" t="s">
        <v>430</v>
      </c>
      <c r="C6" s="130"/>
      <c r="D6" s="130"/>
      <c r="E6" s="130"/>
      <c r="F6" s="130"/>
      <c r="G6" s="31"/>
      <c r="H6" s="31" t="s">
        <v>431</v>
      </c>
      <c r="I6" s="15"/>
    </row>
    <row r="7" spans="1:9" ht="28" customHeight="1" x14ac:dyDescent="0.35">
      <c r="A7" s="12"/>
      <c r="B7" s="131"/>
      <c r="C7" s="131"/>
      <c r="D7" s="131"/>
      <c r="E7" s="131"/>
      <c r="F7" s="131"/>
      <c r="G7" s="30"/>
      <c r="H7" s="44"/>
      <c r="I7" s="15"/>
    </row>
    <row r="8" spans="1:9" ht="10" customHeight="1" x14ac:dyDescent="0.35">
      <c r="A8" s="17"/>
      <c r="B8" s="18"/>
      <c r="C8" s="18"/>
      <c r="D8" s="18"/>
      <c r="E8" s="18"/>
      <c r="F8" s="18"/>
      <c r="G8" s="18"/>
      <c r="H8" s="18"/>
      <c r="I8" s="19"/>
    </row>
  </sheetData>
  <sheetProtection algorithmName="SHA-512" hashValue="OEyOm3o/mCPG+mIoFy8iHiL/rvqLyR6mmd2dUnl1MoJgPTVonfcAkXsKJvXZj2BAGif4WGR841yuZvWomvXFbA==" saltValue="ywBJQGlzaEPEK6iTW7nbHg==" spinCount="100000" sheet="1" objects="1" scenarios="1"/>
  <mergeCells count="4">
    <mergeCell ref="B2:H2"/>
    <mergeCell ref="B4:H4"/>
    <mergeCell ref="B6:F6"/>
    <mergeCell ref="B7:F7"/>
  </mergeCells>
  <printOptions horizontalCentered="1"/>
  <pageMargins left="0.39370078740157483" right="0.39370078740157483" top="1.5748031496062993" bottom="0.59055118110236227" header="0.39370078740157483" footer="0.31496062992125984"/>
  <pageSetup paperSize="9" scale="88" fitToHeight="0" orientation="landscape" r:id="rId1"/>
  <headerFooter>
    <oddHeader>&amp;L&amp;"Verdana,Standard"&amp;9&amp;G&amp;C&amp;"Verdana,Fett"&amp;12
IPMA Level D
Certification application
Preparation for certification&amp;R&amp;G</oddHeader>
    <oddFooter>&amp;L&amp;"Verdana,Standard"&amp;9© VZPM&amp;C&amp;"Verdana,Standard"&amp;9&amp;F&amp;R&amp;"Verdana,Standard"&amp;9&amp;A page &amp;P/&amp;N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M231"/>
  <sheetViews>
    <sheetView showGridLines="0" zoomScaleNormal="100" workbookViewId="0">
      <pane ySplit="7" topLeftCell="A8" activePane="bottomLeft" state="frozen"/>
      <selection pane="bottomLeft" activeCell="F11" sqref="F11"/>
    </sheetView>
  </sheetViews>
  <sheetFormatPr baseColWidth="10" defaultColWidth="11.453125" defaultRowHeight="18" customHeight="1" x14ac:dyDescent="0.35"/>
  <cols>
    <col min="1" max="1" width="1.7265625" style="5" customWidth="1"/>
    <col min="2" max="2" width="10.7265625" style="49" customWidth="1"/>
    <col min="3" max="3" width="1.7265625" style="5" customWidth="1"/>
    <col min="4" max="4" width="110.7265625" style="50" customWidth="1"/>
    <col min="5" max="5" width="1.7265625" style="5" customWidth="1"/>
    <col min="6" max="6" width="8.7265625" style="32" customWidth="1"/>
    <col min="7" max="8" width="1.7265625" style="5" customWidth="1"/>
    <col min="9" max="9" width="8.7265625" style="32" hidden="1" customWidth="1"/>
    <col min="10" max="10" width="11.453125" style="6" customWidth="1"/>
    <col min="11" max="13" width="11.453125" style="32"/>
    <col min="14" max="16384" width="11.453125" style="5"/>
  </cols>
  <sheetData>
    <row r="1" spans="1:9" ht="10" customHeight="1" x14ac:dyDescent="0.35">
      <c r="A1" s="9"/>
      <c r="B1" s="69"/>
      <c r="C1" s="10"/>
      <c r="D1" s="55"/>
      <c r="E1" s="10"/>
      <c r="F1" s="56"/>
      <c r="G1" s="47"/>
    </row>
    <row r="2" spans="1:9" ht="18" customHeight="1" x14ac:dyDescent="0.35">
      <c r="A2" s="12"/>
      <c r="B2" s="54" t="s">
        <v>227</v>
      </c>
      <c r="C2" s="14"/>
      <c r="D2" s="57"/>
      <c r="E2" s="14"/>
      <c r="F2" s="21"/>
      <c r="G2" s="45"/>
    </row>
    <row r="3" spans="1:9" ht="10" customHeight="1" x14ac:dyDescent="0.35">
      <c r="A3" s="12"/>
      <c r="B3" s="54"/>
      <c r="C3" s="14"/>
      <c r="D3" s="57"/>
      <c r="E3" s="14"/>
      <c r="F3" s="21"/>
      <c r="G3" s="45"/>
    </row>
    <row r="4" spans="1:9" ht="24" customHeight="1" x14ac:dyDescent="0.35">
      <c r="A4" s="12"/>
      <c r="B4" s="132" t="s">
        <v>613</v>
      </c>
      <c r="C4" s="132"/>
      <c r="D4" s="132"/>
      <c r="E4" s="132"/>
      <c r="F4" s="132"/>
      <c r="G4" s="45"/>
    </row>
    <row r="5" spans="1:9" ht="10" customHeight="1" x14ac:dyDescent="0.35">
      <c r="A5" s="12"/>
      <c r="B5" s="54"/>
      <c r="C5" s="14"/>
      <c r="D5" s="57"/>
      <c r="E5" s="14"/>
      <c r="F5" s="21"/>
      <c r="G5" s="45"/>
    </row>
    <row r="6" spans="1:9" ht="30" customHeight="1" x14ac:dyDescent="0.35">
      <c r="A6" s="12"/>
      <c r="B6" s="78" t="s">
        <v>230</v>
      </c>
      <c r="C6" s="14"/>
      <c r="D6" s="65" t="s">
        <v>228</v>
      </c>
      <c r="E6" s="14"/>
      <c r="F6" s="65" t="s">
        <v>229</v>
      </c>
      <c r="G6" s="45"/>
    </row>
    <row r="7" spans="1:9" ht="10" customHeight="1" x14ac:dyDescent="0.35">
      <c r="A7" s="12"/>
      <c r="B7" s="31"/>
      <c r="C7" s="14"/>
      <c r="D7" s="57"/>
      <c r="E7" s="14"/>
      <c r="F7" s="21"/>
      <c r="G7" s="45"/>
    </row>
    <row r="8" spans="1:9" ht="28" customHeight="1" x14ac:dyDescent="0.35">
      <c r="A8" s="12"/>
      <c r="B8" s="58" t="s">
        <v>7</v>
      </c>
      <c r="C8" s="22"/>
      <c r="D8" s="22" t="s">
        <v>232</v>
      </c>
      <c r="E8" s="14"/>
      <c r="F8" s="59"/>
      <c r="G8" s="45"/>
    </row>
    <row r="9" spans="1:9" ht="28" customHeight="1" x14ac:dyDescent="0.35">
      <c r="A9" s="12"/>
      <c r="B9" s="60" t="s">
        <v>8</v>
      </c>
      <c r="C9" s="54"/>
      <c r="D9" s="54" t="s">
        <v>233</v>
      </c>
      <c r="E9" s="14"/>
      <c r="F9" s="23" t="str">
        <f>IF(COUNTIF(F11:F15,"")&gt;0,"",IF(COUNTIF(F11:F15,"3")/COUNTIF($E11:$E15,"")&gt;=0.5,"3",IF(COUNTIF(F11:F15,"2")/COUNTIF($E11:$E15,"")&gt;0.5,"2",IF(COUNTIF(F11:F15,"1")/COUNTIF($E11:$E15,"")&gt;0.5,"1",IF(COUNTIF(F11:F15,"")/COUNTIF($E11:$E15,"")&gt;0.5,"","2")))))</f>
        <v/>
      </c>
      <c r="G9" s="45"/>
      <c r="I9" s="68" t="str">
        <f>F9</f>
        <v/>
      </c>
    </row>
    <row r="10" spans="1:9" ht="10" customHeight="1" x14ac:dyDescent="0.35">
      <c r="A10" s="12"/>
      <c r="B10" s="60"/>
      <c r="C10" s="54"/>
      <c r="D10" s="57"/>
      <c r="E10" s="14"/>
      <c r="F10" s="61"/>
      <c r="G10" s="45"/>
    </row>
    <row r="11" spans="1:9" ht="28" customHeight="1" x14ac:dyDescent="0.35">
      <c r="A11" s="12"/>
      <c r="B11" s="66" t="s">
        <v>9</v>
      </c>
      <c r="C11" s="14"/>
      <c r="D11" s="67" t="s">
        <v>234</v>
      </c>
      <c r="E11" s="14"/>
      <c r="F11" s="46"/>
      <c r="G11" s="45"/>
    </row>
    <row r="12" spans="1:9" ht="28" customHeight="1" x14ac:dyDescent="0.35">
      <c r="A12" s="12"/>
      <c r="B12" s="66" t="s">
        <v>10</v>
      </c>
      <c r="C12" s="14"/>
      <c r="D12" s="67" t="s">
        <v>235</v>
      </c>
      <c r="E12" s="14"/>
      <c r="F12" s="46"/>
      <c r="G12" s="45"/>
    </row>
    <row r="13" spans="1:9" ht="28" customHeight="1" x14ac:dyDescent="0.35">
      <c r="A13" s="12"/>
      <c r="B13" s="66" t="s">
        <v>11</v>
      </c>
      <c r="C13" s="14"/>
      <c r="D13" s="67" t="s">
        <v>236</v>
      </c>
      <c r="E13" s="14"/>
      <c r="F13" s="46"/>
      <c r="G13" s="45"/>
    </row>
    <row r="14" spans="1:9" ht="28" customHeight="1" x14ac:dyDescent="0.35">
      <c r="A14" s="12"/>
      <c r="B14" s="66" t="s">
        <v>12</v>
      </c>
      <c r="C14" s="14"/>
      <c r="D14" s="67" t="s">
        <v>237</v>
      </c>
      <c r="E14" s="14"/>
      <c r="F14" s="46"/>
      <c r="G14" s="45"/>
    </row>
    <row r="15" spans="1:9" ht="28" customHeight="1" x14ac:dyDescent="0.35">
      <c r="A15" s="12"/>
      <c r="B15" s="66" t="s">
        <v>13</v>
      </c>
      <c r="C15" s="14"/>
      <c r="D15" s="67" t="s">
        <v>238</v>
      </c>
      <c r="E15" s="14"/>
      <c r="F15" s="46"/>
      <c r="G15" s="45"/>
    </row>
    <row r="16" spans="1:9" ht="10" customHeight="1" x14ac:dyDescent="0.35">
      <c r="A16" s="12"/>
      <c r="B16" s="31"/>
      <c r="C16" s="14"/>
      <c r="D16" s="57"/>
      <c r="E16" s="14"/>
      <c r="F16" s="61"/>
      <c r="G16" s="45"/>
    </row>
    <row r="17" spans="1:9" ht="28" customHeight="1" x14ac:dyDescent="0.35">
      <c r="A17" s="12"/>
      <c r="B17" s="60" t="s">
        <v>14</v>
      </c>
      <c r="C17" s="54"/>
      <c r="D17" s="54" t="s">
        <v>239</v>
      </c>
      <c r="E17" s="14"/>
      <c r="F17" s="23" t="str">
        <f>IF(COUNTIF(F19:F25,"")&gt;0,"",IF(COUNTIF(F19:F25,"3")/COUNTIF($E19:$E25,"")&gt;=0.5,"3",IF(COUNTIF(F19:F25,"2")/COUNTIF($E19:$E25,"")&gt;0.5,"2",IF(COUNTIF(F19:F25,"1")/COUNTIF($E19:$E25,"")&gt;0.5,"1",IF(COUNTIF(F19:F25,"")/COUNTIF($E19:$E25,"")&gt;0.5,"","2")))))</f>
        <v/>
      </c>
      <c r="G17" s="45"/>
      <c r="I17" s="68" t="str">
        <f>F17</f>
        <v/>
      </c>
    </row>
    <row r="18" spans="1:9" ht="10" customHeight="1" x14ac:dyDescent="0.35">
      <c r="A18" s="12"/>
      <c r="B18" s="60"/>
      <c r="C18" s="54"/>
      <c r="D18" s="57"/>
      <c r="E18" s="14"/>
      <c r="F18" s="61"/>
      <c r="G18" s="45"/>
    </row>
    <row r="19" spans="1:9" ht="28" customHeight="1" x14ac:dyDescent="0.35">
      <c r="A19" s="12"/>
      <c r="B19" s="66" t="s">
        <v>15</v>
      </c>
      <c r="C19" s="14"/>
      <c r="D19" s="67" t="s">
        <v>240</v>
      </c>
      <c r="E19" s="14"/>
      <c r="F19" s="46"/>
      <c r="G19" s="45"/>
    </row>
    <row r="20" spans="1:9" ht="28" customHeight="1" x14ac:dyDescent="0.35">
      <c r="A20" s="12"/>
      <c r="B20" s="66" t="s">
        <v>16</v>
      </c>
      <c r="C20" s="14"/>
      <c r="D20" s="67" t="s">
        <v>241</v>
      </c>
      <c r="E20" s="14"/>
      <c r="F20" s="46"/>
      <c r="G20" s="45"/>
    </row>
    <row r="21" spans="1:9" ht="28" customHeight="1" x14ac:dyDescent="0.35">
      <c r="A21" s="12"/>
      <c r="B21" s="66" t="s">
        <v>17</v>
      </c>
      <c r="C21" s="14"/>
      <c r="D21" s="67" t="s">
        <v>242</v>
      </c>
      <c r="E21" s="14"/>
      <c r="F21" s="46"/>
      <c r="G21" s="45"/>
    </row>
    <row r="22" spans="1:9" ht="28" customHeight="1" x14ac:dyDescent="0.35">
      <c r="A22" s="12"/>
      <c r="B22" s="66" t="s">
        <v>18</v>
      </c>
      <c r="C22" s="14"/>
      <c r="D22" s="67" t="s">
        <v>243</v>
      </c>
      <c r="E22" s="14"/>
      <c r="F22" s="46"/>
      <c r="G22" s="45"/>
    </row>
    <row r="23" spans="1:9" ht="28" customHeight="1" x14ac:dyDescent="0.35">
      <c r="A23" s="12"/>
      <c r="B23" s="66" t="s">
        <v>19</v>
      </c>
      <c r="C23" s="14"/>
      <c r="D23" s="67" t="s">
        <v>244</v>
      </c>
      <c r="E23" s="14"/>
      <c r="F23" s="46"/>
      <c r="G23" s="45"/>
    </row>
    <row r="24" spans="1:9" ht="28" customHeight="1" x14ac:dyDescent="0.35">
      <c r="A24" s="12"/>
      <c r="B24" s="66" t="s">
        <v>20</v>
      </c>
      <c r="C24" s="14"/>
      <c r="D24" s="67" t="s">
        <v>245</v>
      </c>
      <c r="E24" s="14"/>
      <c r="F24" s="46"/>
      <c r="G24" s="45"/>
    </row>
    <row r="25" spans="1:9" ht="28" customHeight="1" x14ac:dyDescent="0.35">
      <c r="A25" s="12"/>
      <c r="B25" s="66" t="s">
        <v>21</v>
      </c>
      <c r="C25" s="14"/>
      <c r="D25" s="67" t="s">
        <v>246</v>
      </c>
      <c r="E25" s="14"/>
      <c r="F25" s="46"/>
      <c r="G25" s="45"/>
    </row>
    <row r="26" spans="1:9" ht="10" customHeight="1" x14ac:dyDescent="0.35">
      <c r="A26" s="12"/>
      <c r="B26" s="31"/>
      <c r="C26" s="14"/>
      <c r="D26" s="57"/>
      <c r="E26" s="14"/>
      <c r="F26" s="61"/>
      <c r="G26" s="45"/>
    </row>
    <row r="27" spans="1:9" ht="28" customHeight="1" x14ac:dyDescent="0.35">
      <c r="A27" s="12"/>
      <c r="B27" s="60" t="s">
        <v>22</v>
      </c>
      <c r="C27" s="54"/>
      <c r="D27" s="54" t="s">
        <v>247</v>
      </c>
      <c r="E27" s="14"/>
      <c r="F27" s="23" t="str">
        <f>IF(COUNTIF(F29:F34,"")&gt;0,"",IF(COUNTIF(F29:F34,"3")/COUNTIF($E29:$E34,"")&gt;=0.5,"3",IF(COUNTIF(F29:F34,"2")/COUNTIF($E29:$E34,"")&gt;0.5,"2",IF(COUNTIF(F29:F34,"1")/COUNTIF($E29:$E34,"")&gt;0.5,"1",IF(COUNTIF(F29:F34,"")/COUNTIF($E29:$E34,"")&gt;0.5,"","2")))))</f>
        <v/>
      </c>
      <c r="G27" s="45"/>
      <c r="I27" s="68" t="str">
        <f>F27</f>
        <v/>
      </c>
    </row>
    <row r="28" spans="1:9" ht="10" customHeight="1" x14ac:dyDescent="0.35">
      <c r="A28" s="12"/>
      <c r="B28" s="60"/>
      <c r="C28" s="54"/>
      <c r="D28" s="57"/>
      <c r="E28" s="14"/>
      <c r="F28" s="61"/>
      <c r="G28" s="45"/>
    </row>
    <row r="29" spans="1:9" ht="28" customHeight="1" x14ac:dyDescent="0.35">
      <c r="A29" s="12"/>
      <c r="B29" s="66" t="s">
        <v>23</v>
      </c>
      <c r="C29" s="14"/>
      <c r="D29" s="67" t="s">
        <v>248</v>
      </c>
      <c r="E29" s="14"/>
      <c r="F29" s="46"/>
      <c r="G29" s="45"/>
    </row>
    <row r="30" spans="1:9" ht="28" customHeight="1" x14ac:dyDescent="0.35">
      <c r="A30" s="12"/>
      <c r="B30" s="66" t="s">
        <v>24</v>
      </c>
      <c r="C30" s="14"/>
      <c r="D30" s="67" t="s">
        <v>249</v>
      </c>
      <c r="E30" s="14"/>
      <c r="F30" s="46"/>
      <c r="G30" s="45"/>
    </row>
    <row r="31" spans="1:9" ht="28" customHeight="1" x14ac:dyDescent="0.35">
      <c r="A31" s="12"/>
      <c r="B31" s="66" t="s">
        <v>25</v>
      </c>
      <c r="C31" s="14"/>
      <c r="D31" s="67" t="s">
        <v>250</v>
      </c>
      <c r="E31" s="14"/>
      <c r="F31" s="46"/>
      <c r="G31" s="45"/>
    </row>
    <row r="32" spans="1:9" ht="28" customHeight="1" x14ac:dyDescent="0.35">
      <c r="A32" s="12"/>
      <c r="B32" s="66" t="s">
        <v>26</v>
      </c>
      <c r="C32" s="14"/>
      <c r="D32" s="67" t="s">
        <v>251</v>
      </c>
      <c r="E32" s="14"/>
      <c r="F32" s="46"/>
      <c r="G32" s="45"/>
    </row>
    <row r="33" spans="1:9" ht="28" customHeight="1" x14ac:dyDescent="0.35">
      <c r="A33" s="12"/>
      <c r="B33" s="66" t="s">
        <v>27</v>
      </c>
      <c r="C33" s="14"/>
      <c r="D33" s="75" t="s">
        <v>252</v>
      </c>
      <c r="E33" s="14"/>
      <c r="F33" s="46"/>
      <c r="G33" s="45"/>
    </row>
    <row r="34" spans="1:9" ht="28" customHeight="1" x14ac:dyDescent="0.35">
      <c r="A34" s="12"/>
      <c r="B34" s="66" t="s">
        <v>28</v>
      </c>
      <c r="C34" s="14"/>
      <c r="D34" s="67" t="s">
        <v>253</v>
      </c>
      <c r="E34" s="14"/>
      <c r="F34" s="46"/>
      <c r="G34" s="45"/>
    </row>
    <row r="35" spans="1:9" ht="10" customHeight="1" x14ac:dyDescent="0.35">
      <c r="A35" s="12"/>
      <c r="B35" s="31"/>
      <c r="C35" s="14"/>
      <c r="D35" s="57"/>
      <c r="E35" s="14"/>
      <c r="F35" s="61"/>
      <c r="G35" s="45"/>
    </row>
    <row r="36" spans="1:9" ht="28" customHeight="1" x14ac:dyDescent="0.35">
      <c r="A36" s="12"/>
      <c r="B36" s="60" t="s">
        <v>29</v>
      </c>
      <c r="C36" s="54"/>
      <c r="D36" s="54" t="s">
        <v>254</v>
      </c>
      <c r="E36" s="14"/>
      <c r="F36" s="23" t="str">
        <f>IF(COUNTIF(F38:F40,"")&gt;0,"",IF(COUNTIF(F38:F40,"3")/COUNTIF($E38:$E40,"")&gt;=0.5,"3",IF(COUNTIF(F38:F40,"2")/COUNTIF($E38:$E40,"")&gt;0.5,"2",IF(COUNTIF(F38:F40,"1")/COUNTIF($E38:$E40,"")&gt;0.5,"1",IF(COUNTIF(F38:F40,"")/COUNTIF($E38:$E40,"")&gt;0.5,"","2")))))</f>
        <v/>
      </c>
      <c r="G36" s="45"/>
      <c r="I36" s="68" t="str">
        <f>F36</f>
        <v/>
      </c>
    </row>
    <row r="37" spans="1:9" ht="10" customHeight="1" x14ac:dyDescent="0.35">
      <c r="A37" s="12"/>
      <c r="B37" s="60"/>
      <c r="C37" s="54"/>
      <c r="D37" s="57"/>
      <c r="E37" s="14"/>
      <c r="F37" s="61"/>
      <c r="G37" s="45"/>
    </row>
    <row r="38" spans="1:9" ht="28" customHeight="1" x14ac:dyDescent="0.35">
      <c r="A38" s="12"/>
      <c r="B38" s="66" t="s">
        <v>30</v>
      </c>
      <c r="C38" s="14"/>
      <c r="D38" s="67" t="s">
        <v>255</v>
      </c>
      <c r="E38" s="14"/>
      <c r="F38" s="46"/>
      <c r="G38" s="45"/>
    </row>
    <row r="39" spans="1:9" ht="28" customHeight="1" x14ac:dyDescent="0.35">
      <c r="A39" s="12"/>
      <c r="B39" s="66" t="s">
        <v>31</v>
      </c>
      <c r="C39" s="14"/>
      <c r="D39" s="67" t="s">
        <v>256</v>
      </c>
      <c r="E39" s="14"/>
      <c r="F39" s="46"/>
      <c r="G39" s="45"/>
    </row>
    <row r="40" spans="1:9" ht="28" customHeight="1" x14ac:dyDescent="0.35">
      <c r="A40" s="12"/>
      <c r="B40" s="66" t="s">
        <v>32</v>
      </c>
      <c r="C40" s="14"/>
      <c r="D40" s="67" t="s">
        <v>257</v>
      </c>
      <c r="E40" s="14"/>
      <c r="F40" s="46"/>
      <c r="G40" s="45"/>
    </row>
    <row r="41" spans="1:9" ht="10" customHeight="1" x14ac:dyDescent="0.35">
      <c r="A41" s="12"/>
      <c r="B41" s="31"/>
      <c r="C41" s="14"/>
      <c r="D41" s="57"/>
      <c r="E41" s="14"/>
      <c r="F41" s="61"/>
      <c r="G41" s="45"/>
    </row>
    <row r="42" spans="1:9" ht="28" customHeight="1" x14ac:dyDescent="0.35">
      <c r="A42" s="12"/>
      <c r="B42" s="60" t="s">
        <v>33</v>
      </c>
      <c r="C42" s="54"/>
      <c r="D42" s="54" t="s">
        <v>258</v>
      </c>
      <c r="E42" s="14"/>
      <c r="F42" s="23" t="str">
        <f>IF(COUNTIF(F44:F46,"")&gt;0,"",IF(COUNTIF(F44:F46,"3")/COUNTIF($E44:$E46,"")&gt;=0.5,"3",IF(COUNTIF(F44:F46,"2")/COUNTIF($E44:$E46,"")&gt;0.5,"2",IF(COUNTIF(F44:F46,"1")/COUNTIF($E44:$E46,"")&gt;0.5,"1",IF(COUNTIF(F44:F46,"")/COUNTIF($E44:$E46,"")&gt;0.5,"","2")))))</f>
        <v/>
      </c>
      <c r="G42" s="45"/>
      <c r="I42" s="68" t="str">
        <f>F42</f>
        <v/>
      </c>
    </row>
    <row r="43" spans="1:9" ht="10" customHeight="1" x14ac:dyDescent="0.35">
      <c r="A43" s="12"/>
      <c r="B43" s="60"/>
      <c r="C43" s="54"/>
      <c r="D43" s="57"/>
      <c r="E43" s="14"/>
      <c r="F43" s="61"/>
      <c r="G43" s="45"/>
    </row>
    <row r="44" spans="1:9" ht="28" customHeight="1" x14ac:dyDescent="0.35">
      <c r="A44" s="12"/>
      <c r="B44" s="66" t="s">
        <v>34</v>
      </c>
      <c r="C44" s="14"/>
      <c r="D44" s="67" t="s">
        <v>259</v>
      </c>
      <c r="E44" s="14"/>
      <c r="F44" s="46"/>
      <c r="G44" s="45"/>
    </row>
    <row r="45" spans="1:9" ht="28" customHeight="1" x14ac:dyDescent="0.35">
      <c r="A45" s="12"/>
      <c r="B45" s="66" t="s">
        <v>35</v>
      </c>
      <c r="C45" s="14"/>
      <c r="D45" s="67" t="s">
        <v>260</v>
      </c>
      <c r="E45" s="14"/>
      <c r="F45" s="46"/>
      <c r="G45" s="45"/>
    </row>
    <row r="46" spans="1:9" ht="28" customHeight="1" x14ac:dyDescent="0.35">
      <c r="A46" s="12"/>
      <c r="B46" s="66" t="s">
        <v>36</v>
      </c>
      <c r="C46" s="14"/>
      <c r="D46" s="67" t="s">
        <v>261</v>
      </c>
      <c r="E46" s="14"/>
      <c r="F46" s="46"/>
      <c r="G46" s="45"/>
    </row>
    <row r="47" spans="1:9" ht="10" customHeight="1" x14ac:dyDescent="0.35">
      <c r="A47" s="12"/>
      <c r="B47" s="31"/>
      <c r="C47" s="14"/>
      <c r="D47" s="57"/>
      <c r="E47" s="14"/>
      <c r="F47" s="21"/>
      <c r="G47" s="45"/>
    </row>
    <row r="48" spans="1:9" ht="18" customHeight="1" x14ac:dyDescent="0.35">
      <c r="A48" s="12"/>
      <c r="B48" s="58" t="s">
        <v>37</v>
      </c>
      <c r="C48" s="22"/>
      <c r="D48" s="22" t="s">
        <v>262</v>
      </c>
      <c r="E48" s="14"/>
      <c r="F48" s="21"/>
      <c r="G48" s="45"/>
    </row>
    <row r="49" spans="1:9" ht="28" customHeight="1" x14ac:dyDescent="0.35">
      <c r="A49" s="12"/>
      <c r="B49" s="60" t="s">
        <v>38</v>
      </c>
      <c r="C49" s="54"/>
      <c r="D49" s="54" t="s">
        <v>263</v>
      </c>
      <c r="E49" s="14"/>
      <c r="F49" s="23" t="str">
        <f>IF(COUNTIF(F51:F55,"")&gt;0,"",IF(COUNTIF(F51:F55,"3")/COUNTIF($E51:$E55,"")&gt;=0.5,"3",IF(COUNTIF(F51:F55,"2")/COUNTIF($E51:$E55,"")&gt;0.5,"2",IF(COUNTIF(F51:F55,"1")/COUNTIF($E51:$E55,"")&gt;0.5,"1",IF(COUNTIF(F51:F55,"")/COUNTIF($E51:$E55,"")&gt;0.5,"","2")))))</f>
        <v/>
      </c>
      <c r="G49" s="45"/>
      <c r="I49" s="68" t="str">
        <f>F49</f>
        <v/>
      </c>
    </row>
    <row r="50" spans="1:9" ht="10" customHeight="1" x14ac:dyDescent="0.35">
      <c r="A50" s="12"/>
      <c r="B50" s="60"/>
      <c r="C50" s="54"/>
      <c r="D50" s="57"/>
      <c r="E50" s="14"/>
      <c r="F50" s="61"/>
      <c r="G50" s="45"/>
    </row>
    <row r="51" spans="1:9" ht="28" customHeight="1" x14ac:dyDescent="0.35">
      <c r="A51" s="12"/>
      <c r="B51" s="66" t="s">
        <v>39</v>
      </c>
      <c r="C51" s="14"/>
      <c r="D51" s="67" t="s">
        <v>264</v>
      </c>
      <c r="E51" s="14"/>
      <c r="F51" s="46"/>
      <c r="G51" s="45"/>
    </row>
    <row r="52" spans="1:9" ht="28" customHeight="1" x14ac:dyDescent="0.35">
      <c r="A52" s="12"/>
      <c r="B52" s="66" t="s">
        <v>40</v>
      </c>
      <c r="C52" s="14"/>
      <c r="D52" s="67" t="s">
        <v>265</v>
      </c>
      <c r="E52" s="14"/>
      <c r="F52" s="46"/>
      <c r="G52" s="45"/>
    </row>
    <row r="53" spans="1:9" ht="28" customHeight="1" x14ac:dyDescent="0.35">
      <c r="A53" s="12"/>
      <c r="B53" s="66" t="s">
        <v>41</v>
      </c>
      <c r="C53" s="14"/>
      <c r="D53" s="67" t="s">
        <v>266</v>
      </c>
      <c r="E53" s="14"/>
      <c r="F53" s="46"/>
      <c r="G53" s="45"/>
    </row>
    <row r="54" spans="1:9" ht="28" customHeight="1" x14ac:dyDescent="0.35">
      <c r="A54" s="12"/>
      <c r="B54" s="66" t="s">
        <v>42</v>
      </c>
      <c r="C54" s="14"/>
      <c r="D54" s="67" t="s">
        <v>267</v>
      </c>
      <c r="E54" s="14"/>
      <c r="F54" s="46"/>
      <c r="G54" s="45"/>
    </row>
    <row r="55" spans="1:9" ht="28" customHeight="1" x14ac:dyDescent="0.35">
      <c r="A55" s="12"/>
      <c r="B55" s="66" t="s">
        <v>43</v>
      </c>
      <c r="C55" s="14"/>
      <c r="D55" s="67" t="s">
        <v>268</v>
      </c>
      <c r="E55" s="14"/>
      <c r="F55" s="46"/>
      <c r="G55" s="45"/>
    </row>
    <row r="56" spans="1:9" ht="10" customHeight="1" x14ac:dyDescent="0.35">
      <c r="A56" s="12"/>
      <c r="B56" s="31"/>
      <c r="C56" s="14"/>
      <c r="D56" s="57"/>
      <c r="E56" s="14"/>
      <c r="F56" s="61"/>
      <c r="G56" s="45"/>
    </row>
    <row r="57" spans="1:9" ht="28" customHeight="1" x14ac:dyDescent="0.35">
      <c r="A57" s="12"/>
      <c r="B57" s="60" t="s">
        <v>44</v>
      </c>
      <c r="C57" s="54"/>
      <c r="D57" s="54" t="s">
        <v>269</v>
      </c>
      <c r="E57" s="14"/>
      <c r="F57" s="23" t="str">
        <f>IF(COUNTIF(F59:F63,"")&gt;0,"",IF(COUNTIF(F59:F63,"3")/COUNTIF($E59:$E63,"")&gt;=0.5,"3",IF(COUNTIF(F59:F63,"2")/COUNTIF($E59:$E63,"")&gt;0.5,"2",IF(COUNTIF(F59:F63,"1")/COUNTIF($E59:$E63,"")&gt;0.5,"1",IF(COUNTIF(F59:F63,"")/COUNTIF($E59:$E63,"")&gt;0.5,"","2")))))</f>
        <v/>
      </c>
      <c r="G57" s="45"/>
      <c r="I57" s="68" t="str">
        <f>F57</f>
        <v/>
      </c>
    </row>
    <row r="58" spans="1:9" ht="10" customHeight="1" x14ac:dyDescent="0.35">
      <c r="A58" s="12"/>
      <c r="B58" s="60"/>
      <c r="C58" s="54"/>
      <c r="D58" s="57"/>
      <c r="E58" s="14"/>
      <c r="F58" s="61"/>
      <c r="G58" s="45"/>
    </row>
    <row r="59" spans="1:9" ht="28" customHeight="1" x14ac:dyDescent="0.35">
      <c r="A59" s="12"/>
      <c r="B59" s="66" t="s">
        <v>45</v>
      </c>
      <c r="C59" s="14"/>
      <c r="D59" s="67" t="s">
        <v>270</v>
      </c>
      <c r="E59" s="14"/>
      <c r="F59" s="46"/>
      <c r="G59" s="45"/>
    </row>
    <row r="60" spans="1:9" ht="28" customHeight="1" x14ac:dyDescent="0.35">
      <c r="A60" s="12"/>
      <c r="B60" s="66" t="s">
        <v>46</v>
      </c>
      <c r="C60" s="14"/>
      <c r="D60" s="67" t="s">
        <v>271</v>
      </c>
      <c r="E60" s="14"/>
      <c r="F60" s="46"/>
      <c r="G60" s="45"/>
    </row>
    <row r="61" spans="1:9" ht="28" customHeight="1" x14ac:dyDescent="0.35">
      <c r="A61" s="12"/>
      <c r="B61" s="66" t="s">
        <v>47</v>
      </c>
      <c r="C61" s="14"/>
      <c r="D61" s="67" t="s">
        <v>272</v>
      </c>
      <c r="E61" s="14"/>
      <c r="F61" s="46"/>
      <c r="G61" s="45"/>
    </row>
    <row r="62" spans="1:9" ht="28" customHeight="1" x14ac:dyDescent="0.35">
      <c r="A62" s="12"/>
      <c r="B62" s="66" t="s">
        <v>48</v>
      </c>
      <c r="C62" s="14"/>
      <c r="D62" s="67" t="s">
        <v>273</v>
      </c>
      <c r="E62" s="14"/>
      <c r="F62" s="46"/>
      <c r="G62" s="45"/>
    </row>
    <row r="63" spans="1:9" ht="28" customHeight="1" x14ac:dyDescent="0.35">
      <c r="A63" s="12"/>
      <c r="B63" s="66" t="s">
        <v>49</v>
      </c>
      <c r="C63" s="14"/>
      <c r="D63" s="67" t="s">
        <v>274</v>
      </c>
      <c r="E63" s="14"/>
      <c r="F63" s="46"/>
      <c r="G63" s="45"/>
    </row>
    <row r="64" spans="1:9" ht="10" customHeight="1" x14ac:dyDescent="0.35">
      <c r="A64" s="12"/>
      <c r="B64" s="31"/>
      <c r="C64" s="14"/>
      <c r="D64" s="57"/>
      <c r="E64" s="14"/>
      <c r="F64" s="61"/>
      <c r="G64" s="45"/>
    </row>
    <row r="65" spans="1:9" ht="28" customHeight="1" x14ac:dyDescent="0.35">
      <c r="A65" s="12"/>
      <c r="B65" s="60" t="s">
        <v>50</v>
      </c>
      <c r="C65" s="54"/>
      <c r="D65" s="54" t="s">
        <v>275</v>
      </c>
      <c r="E65" s="14"/>
      <c r="F65" s="23" t="str">
        <f>IF(COUNTIF(F67:F71,"")&gt;0,"",IF(COUNTIF(F67:F71,"3")/COUNTIF($E67:$E71,"")&gt;=0.5,"3",IF(COUNTIF(F67:F71,"2")/COUNTIF($E67:$E71,"")&gt;0.5,"2",IF(COUNTIF(F67:F71,"1")/COUNTIF($E67:$E71,"")&gt;0.5,"1",IF(COUNTIF(F67:F71,"")/COUNTIF($E67:$E71,"")&gt;0.5,"","2")))))</f>
        <v/>
      </c>
      <c r="G65" s="45"/>
      <c r="I65" s="68" t="str">
        <f>F65</f>
        <v/>
      </c>
    </row>
    <row r="66" spans="1:9" ht="10" customHeight="1" x14ac:dyDescent="0.35">
      <c r="A66" s="12"/>
      <c r="B66" s="60"/>
      <c r="C66" s="54"/>
      <c r="D66" s="57"/>
      <c r="E66" s="14"/>
      <c r="F66" s="61"/>
      <c r="G66" s="45"/>
    </row>
    <row r="67" spans="1:9" ht="28" customHeight="1" x14ac:dyDescent="0.35">
      <c r="A67" s="12"/>
      <c r="B67" s="66" t="s">
        <v>51</v>
      </c>
      <c r="C67" s="14"/>
      <c r="D67" s="67" t="s">
        <v>276</v>
      </c>
      <c r="E67" s="14"/>
      <c r="F67" s="46"/>
      <c r="G67" s="45"/>
    </row>
    <row r="68" spans="1:9" ht="28" customHeight="1" x14ac:dyDescent="0.35">
      <c r="A68" s="12"/>
      <c r="B68" s="66" t="s">
        <v>52</v>
      </c>
      <c r="C68" s="14"/>
      <c r="D68" s="67" t="s">
        <v>277</v>
      </c>
      <c r="E68" s="14"/>
      <c r="F68" s="46"/>
      <c r="G68" s="45"/>
    </row>
    <row r="69" spans="1:9" ht="28" customHeight="1" x14ac:dyDescent="0.35">
      <c r="A69" s="12"/>
      <c r="B69" s="66" t="s">
        <v>53</v>
      </c>
      <c r="C69" s="14"/>
      <c r="D69" s="67" t="s">
        <v>278</v>
      </c>
      <c r="E69" s="14"/>
      <c r="F69" s="46"/>
      <c r="G69" s="45"/>
    </row>
    <row r="70" spans="1:9" ht="28" customHeight="1" x14ac:dyDescent="0.35">
      <c r="A70" s="12"/>
      <c r="B70" s="66" t="s">
        <v>54</v>
      </c>
      <c r="C70" s="14"/>
      <c r="D70" s="67" t="s">
        <v>279</v>
      </c>
      <c r="E70" s="14"/>
      <c r="F70" s="46"/>
      <c r="G70" s="45"/>
    </row>
    <row r="71" spans="1:9" ht="28" customHeight="1" x14ac:dyDescent="0.35">
      <c r="A71" s="12"/>
      <c r="B71" s="66" t="s">
        <v>55</v>
      </c>
      <c r="C71" s="14"/>
      <c r="D71" s="67" t="s">
        <v>280</v>
      </c>
      <c r="E71" s="14"/>
      <c r="F71" s="46"/>
      <c r="G71" s="45"/>
    </row>
    <row r="72" spans="1:9" ht="10" customHeight="1" x14ac:dyDescent="0.35">
      <c r="A72" s="12"/>
      <c r="B72" s="31"/>
      <c r="C72" s="14"/>
      <c r="D72" s="57"/>
      <c r="E72" s="14"/>
      <c r="F72" s="61"/>
      <c r="G72" s="45"/>
    </row>
    <row r="73" spans="1:9" ht="28" customHeight="1" x14ac:dyDescent="0.35">
      <c r="A73" s="12"/>
      <c r="B73" s="60" t="s">
        <v>56</v>
      </c>
      <c r="C73" s="54"/>
      <c r="D73" s="54" t="s">
        <v>281</v>
      </c>
      <c r="E73" s="14"/>
      <c r="F73" s="23" t="str">
        <f>IF(COUNTIF(F75:F79,"")&gt;0,"",IF(COUNTIF(F75:F79,"3")/COUNTIF($E75:$E79,"")&gt;=0.5,"3",IF(COUNTIF(F75:F79,"2")/COUNTIF($E75:$E79,"")&gt;0.5,"2",IF(COUNTIF(F75:F79,"1")/COUNTIF($E75:$E79,"")&gt;0.5,"1",IF(COUNTIF(F75:F79,"")/COUNTIF($E75:$E79,"")&gt;0.5,"","2")))))</f>
        <v/>
      </c>
      <c r="G73" s="45"/>
      <c r="I73" s="68" t="str">
        <f>F73</f>
        <v/>
      </c>
    </row>
    <row r="74" spans="1:9" ht="10" customHeight="1" x14ac:dyDescent="0.35">
      <c r="A74" s="12"/>
      <c r="B74" s="60"/>
      <c r="C74" s="54"/>
      <c r="D74" s="57"/>
      <c r="E74" s="14"/>
      <c r="F74" s="61"/>
      <c r="G74" s="45"/>
    </row>
    <row r="75" spans="1:9" ht="28" customHeight="1" x14ac:dyDescent="0.35">
      <c r="A75" s="12"/>
      <c r="B75" s="66" t="s">
        <v>63</v>
      </c>
      <c r="C75" s="14"/>
      <c r="D75" s="67" t="s">
        <v>282</v>
      </c>
      <c r="E75" s="14"/>
      <c r="F75" s="46"/>
      <c r="G75" s="45"/>
    </row>
    <row r="76" spans="1:9" ht="28" customHeight="1" x14ac:dyDescent="0.35">
      <c r="A76" s="12"/>
      <c r="B76" s="66" t="s">
        <v>64</v>
      </c>
      <c r="C76" s="14"/>
      <c r="D76" s="67" t="s">
        <v>283</v>
      </c>
      <c r="E76" s="14"/>
      <c r="F76" s="46"/>
      <c r="G76" s="45"/>
    </row>
    <row r="77" spans="1:9" ht="28" customHeight="1" x14ac:dyDescent="0.35">
      <c r="A77" s="12"/>
      <c r="B77" s="66" t="s">
        <v>65</v>
      </c>
      <c r="C77" s="14"/>
      <c r="D77" s="67" t="s">
        <v>284</v>
      </c>
      <c r="E77" s="14"/>
      <c r="F77" s="46"/>
      <c r="G77" s="45"/>
    </row>
    <row r="78" spans="1:9" ht="28" customHeight="1" x14ac:dyDescent="0.35">
      <c r="A78" s="12"/>
      <c r="B78" s="66" t="s">
        <v>66</v>
      </c>
      <c r="C78" s="14"/>
      <c r="D78" s="67" t="s">
        <v>285</v>
      </c>
      <c r="E78" s="14"/>
      <c r="F78" s="46"/>
      <c r="G78" s="45"/>
    </row>
    <row r="79" spans="1:9" ht="28" customHeight="1" x14ac:dyDescent="0.35">
      <c r="A79" s="12"/>
      <c r="B79" s="66" t="s">
        <v>67</v>
      </c>
      <c r="C79" s="14"/>
      <c r="D79" s="67" t="s">
        <v>286</v>
      </c>
      <c r="E79" s="14"/>
      <c r="F79" s="46"/>
      <c r="G79" s="45"/>
    </row>
    <row r="80" spans="1:9" ht="10" customHeight="1" x14ac:dyDescent="0.35">
      <c r="A80" s="12"/>
      <c r="B80" s="31"/>
      <c r="C80" s="14"/>
      <c r="D80" s="57"/>
      <c r="E80" s="14"/>
      <c r="F80" s="61"/>
      <c r="G80" s="45"/>
    </row>
    <row r="81" spans="1:9" ht="28" customHeight="1" x14ac:dyDescent="0.35">
      <c r="A81" s="12"/>
      <c r="B81" s="60" t="s">
        <v>57</v>
      </c>
      <c r="C81" s="54"/>
      <c r="D81" s="54" t="s">
        <v>287</v>
      </c>
      <c r="E81" s="14"/>
      <c r="F81" s="23" t="str">
        <f>IF(COUNTIF(F83:F87,"")&gt;0,"",IF(COUNTIF(F83:F87,"3")/COUNTIF($E83:$E87,"")&gt;=0.5,"3",IF(COUNTIF(F83:F87,"2")/COUNTIF($E83:$E87,"")&gt;0.5,"2",IF(COUNTIF(F83:F87,"1")/COUNTIF($E83:$E87,"")&gt;0.5,"1",IF(COUNTIF(F83:F87,"")/COUNTIF($E83:$E87,"")&gt;0.5,"","2")))))</f>
        <v/>
      </c>
      <c r="G81" s="45"/>
      <c r="I81" s="68" t="str">
        <f>F81</f>
        <v/>
      </c>
    </row>
    <row r="82" spans="1:9" ht="10" customHeight="1" x14ac:dyDescent="0.35">
      <c r="A82" s="12"/>
      <c r="B82" s="60"/>
      <c r="C82" s="54"/>
      <c r="D82" s="57"/>
      <c r="E82" s="14"/>
      <c r="F82" s="61"/>
      <c r="G82" s="45"/>
    </row>
    <row r="83" spans="1:9" ht="28" customHeight="1" x14ac:dyDescent="0.35">
      <c r="A83" s="12"/>
      <c r="B83" s="66" t="s">
        <v>58</v>
      </c>
      <c r="C83" s="14"/>
      <c r="D83" s="67" t="s">
        <v>289</v>
      </c>
      <c r="E83" s="14"/>
      <c r="F83" s="46"/>
      <c r="G83" s="45"/>
    </row>
    <row r="84" spans="1:9" ht="28" customHeight="1" x14ac:dyDescent="0.35">
      <c r="A84" s="12"/>
      <c r="B84" s="66" t="s">
        <v>59</v>
      </c>
      <c r="C84" s="14"/>
      <c r="D84" s="67" t="s">
        <v>290</v>
      </c>
      <c r="E84" s="14"/>
      <c r="F84" s="46"/>
      <c r="G84" s="45"/>
    </row>
    <row r="85" spans="1:9" ht="28" customHeight="1" x14ac:dyDescent="0.35">
      <c r="A85" s="12"/>
      <c r="B85" s="66" t="s">
        <v>60</v>
      </c>
      <c r="C85" s="14"/>
      <c r="D85" s="67" t="s">
        <v>291</v>
      </c>
      <c r="E85" s="14"/>
      <c r="F85" s="46"/>
      <c r="G85" s="45"/>
    </row>
    <row r="86" spans="1:9" ht="28" customHeight="1" x14ac:dyDescent="0.35">
      <c r="A86" s="12"/>
      <c r="B86" s="66" t="s">
        <v>61</v>
      </c>
      <c r="C86" s="14"/>
      <c r="D86" s="67" t="s">
        <v>292</v>
      </c>
      <c r="E86" s="14"/>
      <c r="F86" s="46"/>
      <c r="G86" s="45"/>
    </row>
    <row r="87" spans="1:9" ht="28" customHeight="1" x14ac:dyDescent="0.35">
      <c r="A87" s="12"/>
      <c r="B87" s="66" t="s">
        <v>62</v>
      </c>
      <c r="C87" s="14"/>
      <c r="D87" s="67" t="s">
        <v>293</v>
      </c>
      <c r="E87" s="14"/>
      <c r="F87" s="46"/>
      <c r="G87" s="45"/>
    </row>
    <row r="88" spans="1:9" ht="10" customHeight="1" x14ac:dyDescent="0.35">
      <c r="A88" s="12"/>
      <c r="B88" s="31"/>
      <c r="C88" s="14"/>
      <c r="D88" s="57"/>
      <c r="E88" s="14"/>
      <c r="F88" s="61"/>
      <c r="G88" s="45"/>
    </row>
    <row r="89" spans="1:9" ht="28" customHeight="1" x14ac:dyDescent="0.35">
      <c r="A89" s="12"/>
      <c r="B89" s="60" t="s">
        <v>68</v>
      </c>
      <c r="C89" s="54"/>
      <c r="D89" s="54" t="s">
        <v>288</v>
      </c>
      <c r="E89" s="14"/>
      <c r="F89" s="23" t="str">
        <f>IF(COUNTIF(F91:F95,"")&gt;0,"",IF(COUNTIF(F91:F95,"3")/COUNTIF($E91:$E95,"")&gt;=0.5,"3",IF(COUNTIF(F91:F95,"2")/COUNTIF($E91:$E95,"")&gt;0.5,"2",IF(COUNTIF(F91:F95,"1")/COUNTIF($E91:$E95,"")&gt;0.5,"1",IF(COUNTIF(F91:F95,"")/COUNTIF($E91:$E95,"")&gt;0.5,"","2")))))</f>
        <v/>
      </c>
      <c r="G89" s="45"/>
      <c r="I89" s="68" t="str">
        <f>F89</f>
        <v/>
      </c>
    </row>
    <row r="90" spans="1:9" ht="10" customHeight="1" x14ac:dyDescent="0.35">
      <c r="A90" s="12"/>
      <c r="B90" s="60"/>
      <c r="C90" s="54"/>
      <c r="D90" s="57"/>
      <c r="E90" s="14"/>
      <c r="F90" s="61"/>
      <c r="G90" s="45"/>
    </row>
    <row r="91" spans="1:9" ht="28" customHeight="1" x14ac:dyDescent="0.35">
      <c r="A91" s="12"/>
      <c r="B91" s="66" t="s">
        <v>69</v>
      </c>
      <c r="C91" s="14"/>
      <c r="D91" s="67" t="s">
        <v>294</v>
      </c>
      <c r="E91" s="14"/>
      <c r="F91" s="46"/>
      <c r="G91" s="45"/>
    </row>
    <row r="92" spans="1:9" ht="28" customHeight="1" x14ac:dyDescent="0.35">
      <c r="A92" s="12"/>
      <c r="B92" s="66" t="s">
        <v>70</v>
      </c>
      <c r="C92" s="14"/>
      <c r="D92" s="67" t="s">
        <v>295</v>
      </c>
      <c r="E92" s="14"/>
      <c r="F92" s="46"/>
      <c r="G92" s="45"/>
    </row>
    <row r="93" spans="1:9" ht="28" customHeight="1" x14ac:dyDescent="0.35">
      <c r="A93" s="12"/>
      <c r="B93" s="66" t="s">
        <v>71</v>
      </c>
      <c r="C93" s="14"/>
      <c r="D93" s="67" t="s">
        <v>296</v>
      </c>
      <c r="E93" s="14"/>
      <c r="F93" s="46"/>
      <c r="G93" s="45"/>
    </row>
    <row r="94" spans="1:9" ht="28" customHeight="1" x14ac:dyDescent="0.35">
      <c r="A94" s="12"/>
      <c r="B94" s="66" t="s">
        <v>72</v>
      </c>
      <c r="C94" s="14"/>
      <c r="D94" s="67" t="s">
        <v>297</v>
      </c>
      <c r="E94" s="14"/>
      <c r="F94" s="46"/>
      <c r="G94" s="45"/>
    </row>
    <row r="95" spans="1:9" ht="28" customHeight="1" x14ac:dyDescent="0.35">
      <c r="A95" s="12"/>
      <c r="B95" s="66" t="s">
        <v>73</v>
      </c>
      <c r="C95" s="14"/>
      <c r="D95" s="67" t="s">
        <v>298</v>
      </c>
      <c r="E95" s="14"/>
      <c r="F95" s="46"/>
      <c r="G95" s="45"/>
    </row>
    <row r="96" spans="1:9" ht="10" customHeight="1" x14ac:dyDescent="0.35">
      <c r="A96" s="12"/>
      <c r="B96" s="31"/>
      <c r="C96" s="14"/>
      <c r="D96" s="57"/>
      <c r="E96" s="14"/>
      <c r="F96" s="61"/>
      <c r="G96" s="45"/>
    </row>
    <row r="97" spans="1:9" ht="28" customHeight="1" x14ac:dyDescent="0.35">
      <c r="A97" s="12"/>
      <c r="B97" s="60" t="s">
        <v>74</v>
      </c>
      <c r="C97" s="54"/>
      <c r="D97" s="54" t="s">
        <v>299</v>
      </c>
      <c r="E97" s="14"/>
      <c r="F97" s="23" t="str">
        <f>IF(COUNTIF(F99:F102,"")&gt;0,"",IF(COUNTIF(F99:F102,"3")/COUNTIF($E99:$E102,"")&gt;=0.5,"3",IF(COUNTIF(F99:F102,"2")/COUNTIF($E99:$E102,"")&gt;0.5,"2",IF(COUNTIF(F99:F102,"1")/COUNTIF($E99:$E102,"")&gt;0.5,"1",IF(COUNTIF(F99:F102,"")/COUNTIF($E99:$E102,"")&gt;0.5,"","2")))))</f>
        <v/>
      </c>
      <c r="G97" s="45"/>
      <c r="I97" s="68" t="str">
        <f>F97</f>
        <v/>
      </c>
    </row>
    <row r="98" spans="1:9" ht="10" customHeight="1" x14ac:dyDescent="0.35">
      <c r="A98" s="12"/>
      <c r="B98" s="60"/>
      <c r="C98" s="54"/>
      <c r="D98" s="57"/>
      <c r="E98" s="14"/>
      <c r="F98" s="61"/>
      <c r="G98" s="45"/>
    </row>
    <row r="99" spans="1:9" ht="28" customHeight="1" x14ac:dyDescent="0.35">
      <c r="A99" s="12"/>
      <c r="B99" s="66" t="s">
        <v>75</v>
      </c>
      <c r="C99" s="14"/>
      <c r="D99" s="67" t="s">
        <v>300</v>
      </c>
      <c r="E99" s="14"/>
      <c r="F99" s="46"/>
      <c r="G99" s="45"/>
    </row>
    <row r="100" spans="1:9" ht="28" customHeight="1" x14ac:dyDescent="0.35">
      <c r="A100" s="12"/>
      <c r="B100" s="66" t="s">
        <v>76</v>
      </c>
      <c r="C100" s="14"/>
      <c r="D100" s="67" t="s">
        <v>301</v>
      </c>
      <c r="E100" s="14"/>
      <c r="F100" s="46"/>
      <c r="G100" s="45"/>
    </row>
    <row r="101" spans="1:9" ht="28" customHeight="1" x14ac:dyDescent="0.35">
      <c r="A101" s="12"/>
      <c r="B101" s="66" t="s">
        <v>77</v>
      </c>
      <c r="C101" s="14"/>
      <c r="D101" s="67" t="s">
        <v>302</v>
      </c>
      <c r="E101" s="14"/>
      <c r="F101" s="46"/>
      <c r="G101" s="45"/>
    </row>
    <row r="102" spans="1:9" ht="28" customHeight="1" x14ac:dyDescent="0.35">
      <c r="A102" s="12"/>
      <c r="B102" s="66" t="s">
        <v>78</v>
      </c>
      <c r="C102" s="14"/>
      <c r="D102" s="67" t="s">
        <v>303</v>
      </c>
      <c r="E102" s="14"/>
      <c r="F102" s="46"/>
      <c r="G102" s="45"/>
    </row>
    <row r="103" spans="1:9" ht="10" customHeight="1" x14ac:dyDescent="0.35">
      <c r="A103" s="12"/>
      <c r="B103" s="31"/>
      <c r="C103" s="14"/>
      <c r="D103" s="57"/>
      <c r="E103" s="14"/>
      <c r="F103" s="61"/>
      <c r="G103" s="45"/>
    </row>
    <row r="104" spans="1:9" ht="28" customHeight="1" x14ac:dyDescent="0.35">
      <c r="A104" s="12"/>
      <c r="B104" s="60" t="s">
        <v>79</v>
      </c>
      <c r="C104" s="54"/>
      <c r="D104" s="54" t="s">
        <v>304</v>
      </c>
      <c r="E104" s="14"/>
      <c r="F104" s="23" t="str">
        <f>IF(COUNTIF(F106:F110,"")&gt;0,"",IF(COUNTIF(F106:F110,"3")/COUNTIF($E106:$E110,"")&gt;=0.5,"3",IF(COUNTIF(F106:F110,"2")/COUNTIF($E106:$E110,"")&gt;0.5,"2",IF(COUNTIF(F106:F110,"1")/COUNTIF($E106:$E110,"")&gt;0.5,"1",IF(COUNTIF(F106:F110,"")/COUNTIF($E106:$E110,"")&gt;0.5,"","2")))))</f>
        <v/>
      </c>
      <c r="G104" s="45"/>
      <c r="I104" s="68" t="str">
        <f>F104</f>
        <v/>
      </c>
    </row>
    <row r="105" spans="1:9" ht="10" customHeight="1" x14ac:dyDescent="0.35">
      <c r="A105" s="12"/>
      <c r="B105" s="60"/>
      <c r="C105" s="54"/>
      <c r="D105" s="57"/>
      <c r="E105" s="14"/>
      <c r="F105" s="61"/>
      <c r="G105" s="45"/>
    </row>
    <row r="106" spans="1:9" ht="28" customHeight="1" x14ac:dyDescent="0.35">
      <c r="A106" s="12"/>
      <c r="B106" s="66" t="s">
        <v>80</v>
      </c>
      <c r="C106" s="14"/>
      <c r="D106" s="67" t="s">
        <v>305</v>
      </c>
      <c r="E106" s="14"/>
      <c r="F106" s="46"/>
      <c r="G106" s="45"/>
    </row>
    <row r="107" spans="1:9" ht="28" customHeight="1" x14ac:dyDescent="0.35">
      <c r="A107" s="12"/>
      <c r="B107" s="66" t="s">
        <v>81</v>
      </c>
      <c r="C107" s="14"/>
      <c r="D107" s="67" t="s">
        <v>306</v>
      </c>
      <c r="E107" s="14"/>
      <c r="F107" s="46"/>
      <c r="G107" s="45"/>
    </row>
    <row r="108" spans="1:9" ht="28" customHeight="1" x14ac:dyDescent="0.35">
      <c r="A108" s="12"/>
      <c r="B108" s="66" t="s">
        <v>82</v>
      </c>
      <c r="C108" s="14"/>
      <c r="D108" s="67" t="s">
        <v>307</v>
      </c>
      <c r="E108" s="14"/>
      <c r="F108" s="46"/>
      <c r="G108" s="45"/>
    </row>
    <row r="109" spans="1:9" ht="28" customHeight="1" x14ac:dyDescent="0.35">
      <c r="A109" s="12"/>
      <c r="B109" s="66" t="s">
        <v>83</v>
      </c>
      <c r="C109" s="14"/>
      <c r="D109" s="67" t="s">
        <v>308</v>
      </c>
      <c r="E109" s="14"/>
      <c r="F109" s="46"/>
      <c r="G109" s="45"/>
    </row>
    <row r="110" spans="1:9" ht="28" customHeight="1" x14ac:dyDescent="0.35">
      <c r="A110" s="12"/>
      <c r="B110" s="66" t="s">
        <v>84</v>
      </c>
      <c r="C110" s="14"/>
      <c r="D110" s="67" t="s">
        <v>309</v>
      </c>
      <c r="E110" s="14"/>
      <c r="F110" s="46"/>
      <c r="G110" s="45"/>
    </row>
    <row r="111" spans="1:9" ht="10" customHeight="1" x14ac:dyDescent="0.35">
      <c r="A111" s="12"/>
      <c r="B111" s="31"/>
      <c r="C111" s="14"/>
      <c r="D111" s="57"/>
      <c r="E111" s="14"/>
      <c r="F111" s="61"/>
      <c r="G111" s="45"/>
    </row>
    <row r="112" spans="1:9" ht="28" customHeight="1" x14ac:dyDescent="0.35">
      <c r="A112" s="12"/>
      <c r="B112" s="60" t="s">
        <v>85</v>
      </c>
      <c r="C112" s="54"/>
      <c r="D112" s="54" t="s">
        <v>310</v>
      </c>
      <c r="E112" s="14"/>
      <c r="F112" s="23" t="str">
        <f>IF(COUNTIF(F114:F118,"")&gt;0,"",IF(COUNTIF(F114:F118,"3")/COUNTIF($E114:$E118,"")&gt;=0.5,"3",IF(COUNTIF(F114:F118,"2")/COUNTIF($E114:$E118,"")&gt;0.5,"2",IF(COUNTIF(F114:F118,"1")/COUNTIF($E114:$E118,"")&gt;0.5,"1",IF(COUNTIF(F114:F118,"")/COUNTIF($E114:$E118,"")&gt;0.5,"","2")))))</f>
        <v/>
      </c>
      <c r="G112" s="45"/>
      <c r="I112" s="68" t="str">
        <f>F112</f>
        <v/>
      </c>
    </row>
    <row r="113" spans="1:9" ht="10" customHeight="1" x14ac:dyDescent="0.35">
      <c r="A113" s="12"/>
      <c r="B113" s="60"/>
      <c r="C113" s="54"/>
      <c r="D113" s="57"/>
      <c r="E113" s="14"/>
      <c r="F113" s="61"/>
      <c r="G113" s="45"/>
    </row>
    <row r="114" spans="1:9" ht="28" customHeight="1" x14ac:dyDescent="0.35">
      <c r="A114" s="12"/>
      <c r="B114" s="66" t="s">
        <v>86</v>
      </c>
      <c r="C114" s="14"/>
      <c r="D114" s="67" t="s">
        <v>312</v>
      </c>
      <c r="E114" s="14"/>
      <c r="F114" s="46"/>
      <c r="G114" s="45"/>
    </row>
    <row r="115" spans="1:9" ht="28" customHeight="1" x14ac:dyDescent="0.35">
      <c r="A115" s="12"/>
      <c r="B115" s="66" t="s">
        <v>87</v>
      </c>
      <c r="C115" s="14"/>
      <c r="D115" s="67" t="s">
        <v>313</v>
      </c>
      <c r="E115" s="14"/>
      <c r="F115" s="46"/>
      <c r="G115" s="45"/>
    </row>
    <row r="116" spans="1:9" ht="28" customHeight="1" x14ac:dyDescent="0.35">
      <c r="A116" s="12"/>
      <c r="B116" s="66" t="s">
        <v>88</v>
      </c>
      <c r="C116" s="14"/>
      <c r="D116" s="67" t="s">
        <v>314</v>
      </c>
      <c r="E116" s="14"/>
      <c r="F116" s="46"/>
      <c r="G116" s="45"/>
    </row>
    <row r="117" spans="1:9" ht="28" customHeight="1" x14ac:dyDescent="0.35">
      <c r="A117" s="12"/>
      <c r="B117" s="66" t="s">
        <v>89</v>
      </c>
      <c r="C117" s="14"/>
      <c r="D117" s="67" t="s">
        <v>315</v>
      </c>
      <c r="E117" s="14"/>
      <c r="F117" s="46"/>
      <c r="G117" s="45"/>
    </row>
    <row r="118" spans="1:9" ht="28" customHeight="1" x14ac:dyDescent="0.35">
      <c r="A118" s="12"/>
      <c r="B118" s="66" t="s">
        <v>90</v>
      </c>
      <c r="C118" s="14"/>
      <c r="D118" s="67" t="s">
        <v>316</v>
      </c>
      <c r="E118" s="14"/>
      <c r="F118" s="46"/>
      <c r="G118" s="45"/>
    </row>
    <row r="119" spans="1:9" ht="10" customHeight="1" x14ac:dyDescent="0.35">
      <c r="A119" s="12"/>
      <c r="B119" s="31"/>
      <c r="C119" s="14"/>
      <c r="D119" s="57"/>
      <c r="E119" s="14"/>
      <c r="F119" s="61"/>
      <c r="G119" s="45"/>
    </row>
    <row r="120" spans="1:9" ht="28" customHeight="1" x14ac:dyDescent="0.35">
      <c r="A120" s="12"/>
      <c r="B120" s="60" t="s">
        <v>91</v>
      </c>
      <c r="C120" s="54"/>
      <c r="D120" s="54" t="s">
        <v>311</v>
      </c>
      <c r="E120" s="14"/>
      <c r="F120" s="23" t="str">
        <f>IF(COUNTIF(F122:F126,"")&gt;0,"",IF(COUNTIF(F122:F126,"3")/COUNTIF($E122:$E126,"")&gt;=0.5,"3",IF(COUNTIF(F122:F126,"2")/COUNTIF($E122:$E126,"")&gt;0.5,"2",IF(COUNTIF(F122:F126,"1")/COUNTIF($E122:$E126,"")&gt;0.5,"1",IF(COUNTIF(F122:F126,"")/COUNTIF($E122:$E126,"")&gt;0.5,"","2")))))</f>
        <v/>
      </c>
      <c r="G120" s="45"/>
      <c r="I120" s="68" t="str">
        <f>F120</f>
        <v/>
      </c>
    </row>
    <row r="121" spans="1:9" ht="10" customHeight="1" x14ac:dyDescent="0.35">
      <c r="A121" s="12"/>
      <c r="B121" s="60"/>
      <c r="C121" s="54"/>
      <c r="D121" s="57"/>
      <c r="E121" s="14"/>
      <c r="F121" s="61"/>
      <c r="G121" s="45"/>
    </row>
    <row r="122" spans="1:9" ht="28" customHeight="1" x14ac:dyDescent="0.35">
      <c r="A122" s="12"/>
      <c r="B122" s="66" t="s">
        <v>92</v>
      </c>
      <c r="C122" s="14"/>
      <c r="D122" s="67" t="s">
        <v>317</v>
      </c>
      <c r="E122" s="14"/>
      <c r="F122" s="46"/>
      <c r="G122" s="45"/>
    </row>
    <row r="123" spans="1:9" ht="28" customHeight="1" x14ac:dyDescent="0.35">
      <c r="A123" s="12"/>
      <c r="B123" s="66" t="s">
        <v>93</v>
      </c>
      <c r="C123" s="14"/>
      <c r="D123" s="67" t="s">
        <v>318</v>
      </c>
      <c r="E123" s="14"/>
      <c r="F123" s="46"/>
      <c r="G123" s="45"/>
    </row>
    <row r="124" spans="1:9" ht="28" customHeight="1" x14ac:dyDescent="0.35">
      <c r="A124" s="12"/>
      <c r="B124" s="66" t="s">
        <v>94</v>
      </c>
      <c r="C124" s="14"/>
      <c r="D124" s="67" t="s">
        <v>319</v>
      </c>
      <c r="E124" s="14"/>
      <c r="F124" s="46"/>
      <c r="G124" s="45"/>
    </row>
    <row r="125" spans="1:9" ht="28" customHeight="1" x14ac:dyDescent="0.35">
      <c r="A125" s="12"/>
      <c r="B125" s="66" t="s">
        <v>95</v>
      </c>
      <c r="C125" s="14"/>
      <c r="D125" s="67" t="s">
        <v>320</v>
      </c>
      <c r="E125" s="14"/>
      <c r="F125" s="46"/>
      <c r="G125" s="45"/>
    </row>
    <row r="126" spans="1:9" ht="28" customHeight="1" x14ac:dyDescent="0.35">
      <c r="A126" s="12"/>
      <c r="B126" s="66" t="s">
        <v>96</v>
      </c>
      <c r="C126" s="14"/>
      <c r="D126" s="67" t="s">
        <v>321</v>
      </c>
      <c r="E126" s="14"/>
      <c r="F126" s="46"/>
      <c r="G126" s="45"/>
    </row>
    <row r="127" spans="1:9" ht="10" customHeight="1" x14ac:dyDescent="0.35">
      <c r="A127" s="12"/>
      <c r="B127" s="31"/>
      <c r="C127" s="14"/>
      <c r="D127" s="57"/>
      <c r="E127" s="14"/>
      <c r="F127" s="21"/>
      <c r="G127" s="45"/>
    </row>
    <row r="128" spans="1:9" ht="18" customHeight="1" x14ac:dyDescent="0.35">
      <c r="A128" s="12"/>
      <c r="B128" s="58" t="s">
        <v>97</v>
      </c>
      <c r="C128" s="22"/>
      <c r="D128" s="22" t="s">
        <v>322</v>
      </c>
      <c r="E128" s="14"/>
      <c r="F128" s="21"/>
      <c r="G128" s="45"/>
    </row>
    <row r="129" spans="1:9" ht="28" customHeight="1" x14ac:dyDescent="0.35">
      <c r="A129" s="12"/>
      <c r="B129" s="60" t="s">
        <v>98</v>
      </c>
      <c r="C129" s="54"/>
      <c r="D129" s="54" t="s">
        <v>323</v>
      </c>
      <c r="E129" s="14"/>
      <c r="F129" s="23" t="str">
        <f>IF(COUNTIF(F131:F135,"")&gt;0,"",IF(COUNTIF(F131:F135,"3")/COUNTIF($E131:$E135,"")&gt;=0.5,"3",IF(COUNTIF(F131:F135,"2")/COUNTIF($E131:$E135,"")&gt;0.5,"2",IF(COUNTIF(F131:F135,"1")/COUNTIF($E131:$E135,"")&gt;0.5,"1",IF(COUNTIF(F131:F135,"")/COUNTIF($E131:$E135,"")&gt;0.5,"","2")))))</f>
        <v/>
      </c>
      <c r="G129" s="45"/>
      <c r="I129" s="68" t="str">
        <f>F129</f>
        <v/>
      </c>
    </row>
    <row r="130" spans="1:9" ht="10" customHeight="1" x14ac:dyDescent="0.35">
      <c r="A130" s="12"/>
      <c r="B130" s="60"/>
      <c r="C130" s="54"/>
      <c r="D130" s="57"/>
      <c r="E130" s="14"/>
      <c r="F130" s="21"/>
      <c r="G130" s="45"/>
    </row>
    <row r="131" spans="1:9" ht="28" customHeight="1" x14ac:dyDescent="0.35">
      <c r="A131" s="12"/>
      <c r="B131" s="66" t="s">
        <v>99</v>
      </c>
      <c r="C131" s="14"/>
      <c r="D131" s="67" t="s">
        <v>324</v>
      </c>
      <c r="E131" s="14"/>
      <c r="F131" s="46"/>
      <c r="G131" s="45"/>
    </row>
    <row r="132" spans="1:9" ht="28" customHeight="1" x14ac:dyDescent="0.35">
      <c r="A132" s="12"/>
      <c r="B132" s="66" t="s">
        <v>100</v>
      </c>
      <c r="C132" s="14"/>
      <c r="D132" s="67" t="s">
        <v>325</v>
      </c>
      <c r="E132" s="14"/>
      <c r="F132" s="46"/>
      <c r="G132" s="45"/>
    </row>
    <row r="133" spans="1:9" ht="28" customHeight="1" x14ac:dyDescent="0.35">
      <c r="A133" s="12"/>
      <c r="B133" s="66" t="s">
        <v>101</v>
      </c>
      <c r="C133" s="14"/>
      <c r="D133" s="67" t="s">
        <v>326</v>
      </c>
      <c r="E133" s="14"/>
      <c r="F133" s="46"/>
      <c r="G133" s="45"/>
    </row>
    <row r="134" spans="1:9" ht="28" customHeight="1" x14ac:dyDescent="0.35">
      <c r="A134" s="12"/>
      <c r="B134" s="66" t="s">
        <v>102</v>
      </c>
      <c r="C134" s="14"/>
      <c r="D134" s="67" t="s">
        <v>327</v>
      </c>
      <c r="E134" s="14"/>
      <c r="F134" s="46"/>
      <c r="G134" s="45"/>
    </row>
    <row r="135" spans="1:9" ht="28" customHeight="1" x14ac:dyDescent="0.35">
      <c r="A135" s="12"/>
      <c r="B135" s="66" t="s">
        <v>103</v>
      </c>
      <c r="C135" s="14"/>
      <c r="D135" s="67" t="s">
        <v>328</v>
      </c>
      <c r="E135" s="14"/>
      <c r="F135" s="46"/>
      <c r="G135" s="45"/>
    </row>
    <row r="136" spans="1:9" ht="10" customHeight="1" x14ac:dyDescent="0.35">
      <c r="A136" s="12"/>
      <c r="B136" s="31"/>
      <c r="C136" s="14"/>
      <c r="D136" s="57"/>
      <c r="E136" s="14"/>
      <c r="F136" s="21"/>
      <c r="G136" s="45"/>
    </row>
    <row r="137" spans="1:9" ht="28" customHeight="1" x14ac:dyDescent="0.35">
      <c r="A137" s="12"/>
      <c r="B137" s="60" t="s">
        <v>104</v>
      </c>
      <c r="C137" s="54"/>
      <c r="D137" s="54" t="s">
        <v>329</v>
      </c>
      <c r="E137" s="14"/>
      <c r="F137" s="23" t="str">
        <f>IF(COUNTIF(F139:F141,"")&gt;0,"",IF(COUNTIF(F139:F141,"3")/COUNTIF($E139:$E141,"")&gt;=0.5,"3",IF(COUNTIF(F139:F141,"2")/COUNTIF($E139:$E141,"")&gt;0.5,"2",IF(COUNTIF(F139:F141,"1")/COUNTIF($E139:$E141,"")&gt;0.5,"1",IF(COUNTIF(F139:F141,"")/COUNTIF($E139:$E141,"")&gt;0.5,"","2")))))</f>
        <v/>
      </c>
      <c r="G137" s="45"/>
      <c r="I137" s="68" t="str">
        <f>F137</f>
        <v/>
      </c>
    </row>
    <row r="138" spans="1:9" ht="10" customHeight="1" x14ac:dyDescent="0.35">
      <c r="A138" s="12"/>
      <c r="B138" s="60"/>
      <c r="C138" s="54"/>
      <c r="D138" s="57"/>
      <c r="E138" s="14"/>
      <c r="F138" s="21"/>
      <c r="G138" s="45"/>
    </row>
    <row r="139" spans="1:9" ht="28" customHeight="1" x14ac:dyDescent="0.35">
      <c r="A139" s="12"/>
      <c r="B139" s="66" t="s">
        <v>105</v>
      </c>
      <c r="C139" s="14"/>
      <c r="D139" s="67" t="s">
        <v>330</v>
      </c>
      <c r="E139" s="14"/>
      <c r="F139" s="46"/>
      <c r="G139" s="45"/>
    </row>
    <row r="140" spans="1:9" ht="28" customHeight="1" x14ac:dyDescent="0.35">
      <c r="A140" s="12"/>
      <c r="B140" s="66" t="s">
        <v>106</v>
      </c>
      <c r="C140" s="14"/>
      <c r="D140" s="67" t="s">
        <v>331</v>
      </c>
      <c r="E140" s="14"/>
      <c r="F140" s="46"/>
      <c r="G140" s="45"/>
    </row>
    <row r="141" spans="1:9" ht="28" customHeight="1" x14ac:dyDescent="0.35">
      <c r="A141" s="12"/>
      <c r="B141" s="66" t="s">
        <v>107</v>
      </c>
      <c r="C141" s="14"/>
      <c r="D141" s="67" t="s">
        <v>332</v>
      </c>
      <c r="E141" s="14"/>
      <c r="F141" s="46"/>
      <c r="G141" s="45"/>
    </row>
    <row r="142" spans="1:9" ht="10" customHeight="1" x14ac:dyDescent="0.35">
      <c r="A142" s="12"/>
      <c r="B142" s="31"/>
      <c r="C142" s="14"/>
      <c r="D142" s="57"/>
      <c r="E142" s="14"/>
      <c r="F142" s="21"/>
      <c r="G142" s="45"/>
    </row>
    <row r="143" spans="1:9" ht="28" customHeight="1" x14ac:dyDescent="0.35">
      <c r="A143" s="12"/>
      <c r="B143" s="60" t="s">
        <v>108</v>
      </c>
      <c r="C143" s="54"/>
      <c r="D143" s="54" t="s">
        <v>333</v>
      </c>
      <c r="E143" s="14"/>
      <c r="F143" s="23" t="str">
        <f>IF(COUNTIF(F145:F148,"")&gt;0,"",IF(COUNTIF(F145:F148,"3")/COUNTIF($E145:$E148,"")&gt;=0.5,"3",IF(COUNTIF(F145:F148,"2")/COUNTIF($E145:$E148,"")&gt;0.5,"2",IF(COUNTIF(F145:F148,"1")/COUNTIF($E145:$E148,"")&gt;0.5,"1",IF(COUNTIF(F145:F148,"")/COUNTIF($E145:$E148,"")&gt;0.5,"","2")))))</f>
        <v/>
      </c>
      <c r="G143" s="45"/>
      <c r="I143" s="68" t="str">
        <f>F143</f>
        <v/>
      </c>
    </row>
    <row r="144" spans="1:9" ht="10" customHeight="1" x14ac:dyDescent="0.35">
      <c r="A144" s="12"/>
      <c r="B144" s="60"/>
      <c r="C144" s="54"/>
      <c r="D144" s="57"/>
      <c r="E144" s="14"/>
      <c r="F144" s="21"/>
      <c r="G144" s="45"/>
    </row>
    <row r="145" spans="1:9" ht="28" customHeight="1" x14ac:dyDescent="0.35">
      <c r="A145" s="12"/>
      <c r="B145" s="66" t="s">
        <v>109</v>
      </c>
      <c r="C145" s="14"/>
      <c r="D145" s="67" t="s">
        <v>334</v>
      </c>
      <c r="E145" s="14"/>
      <c r="F145" s="46"/>
      <c r="G145" s="45"/>
    </row>
    <row r="146" spans="1:9" ht="28" customHeight="1" x14ac:dyDescent="0.35">
      <c r="A146" s="12"/>
      <c r="B146" s="66" t="s">
        <v>110</v>
      </c>
      <c r="C146" s="14"/>
      <c r="D146" s="67" t="s">
        <v>335</v>
      </c>
      <c r="E146" s="14"/>
      <c r="F146" s="46"/>
      <c r="G146" s="45"/>
    </row>
    <row r="147" spans="1:9" ht="28" customHeight="1" x14ac:dyDescent="0.35">
      <c r="A147" s="12"/>
      <c r="B147" s="66" t="s">
        <v>111</v>
      </c>
      <c r="C147" s="14"/>
      <c r="D147" s="67" t="s">
        <v>336</v>
      </c>
      <c r="E147" s="14"/>
      <c r="F147" s="46"/>
      <c r="G147" s="45"/>
    </row>
    <row r="148" spans="1:9" ht="28" customHeight="1" x14ac:dyDescent="0.35">
      <c r="A148" s="12"/>
      <c r="B148" s="66" t="s">
        <v>112</v>
      </c>
      <c r="C148" s="14"/>
      <c r="D148" s="67" t="s">
        <v>337</v>
      </c>
      <c r="E148" s="14"/>
      <c r="F148" s="46"/>
      <c r="G148" s="45"/>
    </row>
    <row r="149" spans="1:9" ht="10" customHeight="1" x14ac:dyDescent="0.35">
      <c r="A149" s="12"/>
      <c r="B149" s="31"/>
      <c r="C149" s="14"/>
      <c r="D149" s="57"/>
      <c r="E149" s="14"/>
      <c r="F149" s="21"/>
      <c r="G149" s="45"/>
    </row>
    <row r="150" spans="1:9" ht="28" customHeight="1" x14ac:dyDescent="0.35">
      <c r="A150" s="12"/>
      <c r="B150" s="60" t="s">
        <v>113</v>
      </c>
      <c r="C150" s="54"/>
      <c r="D150" s="54" t="s">
        <v>338</v>
      </c>
      <c r="E150" s="14"/>
      <c r="F150" s="23" t="str">
        <f>IF(COUNTIF(F152:F156,"")&gt;0,"",IF(COUNTIF(F152:F156,"3")/COUNTIF($E152:$E156,"")&gt;=0.5,"3",IF(COUNTIF(F152:F156,"2")/COUNTIF($E152:$E156,"")&gt;0.5,"2",IF(COUNTIF(F152:F156,"1")/COUNTIF($E152:$E156,"")&gt;0.5,"1",IF(COUNTIF(F152:F156,"")/COUNTIF($E152:$E156,"")&gt;0.5,"","2")))))</f>
        <v/>
      </c>
      <c r="G150" s="45"/>
      <c r="I150" s="68" t="str">
        <f>F150</f>
        <v/>
      </c>
    </row>
    <row r="151" spans="1:9" ht="10" customHeight="1" x14ac:dyDescent="0.35">
      <c r="A151" s="12"/>
      <c r="B151" s="60"/>
      <c r="C151" s="54"/>
      <c r="D151" s="57"/>
      <c r="E151" s="14"/>
      <c r="F151" s="21"/>
      <c r="G151" s="45"/>
    </row>
    <row r="152" spans="1:9" ht="28" customHeight="1" x14ac:dyDescent="0.35">
      <c r="A152" s="12"/>
      <c r="B152" s="66" t="s">
        <v>114</v>
      </c>
      <c r="C152" s="14"/>
      <c r="D152" s="67" t="s">
        <v>339</v>
      </c>
      <c r="E152" s="14"/>
      <c r="F152" s="46"/>
      <c r="G152" s="45"/>
    </row>
    <row r="153" spans="1:9" ht="28" customHeight="1" x14ac:dyDescent="0.35">
      <c r="A153" s="12"/>
      <c r="B153" s="66" t="s">
        <v>115</v>
      </c>
      <c r="C153" s="14"/>
      <c r="D153" s="67" t="s">
        <v>340</v>
      </c>
      <c r="E153" s="14"/>
      <c r="F153" s="46"/>
      <c r="G153" s="45"/>
    </row>
    <row r="154" spans="1:9" ht="28" customHeight="1" x14ac:dyDescent="0.35">
      <c r="A154" s="12"/>
      <c r="B154" s="66" t="s">
        <v>116</v>
      </c>
      <c r="C154" s="14"/>
      <c r="D154" s="75" t="s">
        <v>341</v>
      </c>
      <c r="E154" s="14"/>
      <c r="F154" s="46"/>
      <c r="G154" s="45"/>
    </row>
    <row r="155" spans="1:9" ht="28" customHeight="1" x14ac:dyDescent="0.35">
      <c r="A155" s="12"/>
      <c r="B155" s="66" t="s">
        <v>117</v>
      </c>
      <c r="C155" s="14"/>
      <c r="D155" s="67" t="s">
        <v>342</v>
      </c>
      <c r="E155" s="14"/>
      <c r="F155" s="46"/>
      <c r="G155" s="45"/>
    </row>
    <row r="156" spans="1:9" ht="28" customHeight="1" x14ac:dyDescent="0.35">
      <c r="A156" s="12"/>
      <c r="B156" s="66" t="s">
        <v>118</v>
      </c>
      <c r="C156" s="14"/>
      <c r="D156" s="67" t="s">
        <v>343</v>
      </c>
      <c r="E156" s="14"/>
      <c r="F156" s="46"/>
      <c r="G156" s="45"/>
    </row>
    <row r="157" spans="1:9" ht="10" customHeight="1" x14ac:dyDescent="0.35">
      <c r="A157" s="12"/>
      <c r="B157" s="31"/>
      <c r="C157" s="14"/>
      <c r="D157" s="57"/>
      <c r="E157" s="14"/>
      <c r="F157" s="21"/>
      <c r="G157" s="45"/>
    </row>
    <row r="158" spans="1:9" ht="28" customHeight="1" x14ac:dyDescent="0.35">
      <c r="A158" s="12"/>
      <c r="B158" s="60" t="s">
        <v>119</v>
      </c>
      <c r="C158" s="54"/>
      <c r="D158" s="54" t="s">
        <v>344</v>
      </c>
      <c r="E158" s="14"/>
      <c r="F158" s="23" t="str">
        <f>IF(COUNTIF(F160:F163,"")&gt;0,"",IF(COUNTIF(F160:F163,"3")/COUNTIF($E160:$E163,"")&gt;=0.5,"3",IF(COUNTIF(F160:F163,"2")/COUNTIF($E160:$E163,"")&gt;0.5,"2",IF(COUNTIF(F160:F163,"1")/COUNTIF($E160:$E163,"")&gt;0.5,"1",IF(COUNTIF(F160:F163,"")/COUNTIF($E160:$E163,"")&gt;0.5,"","2")))))</f>
        <v/>
      </c>
      <c r="G158" s="45"/>
      <c r="I158" s="68" t="str">
        <f>F158</f>
        <v/>
      </c>
    </row>
    <row r="159" spans="1:9" ht="10" customHeight="1" x14ac:dyDescent="0.35">
      <c r="A159" s="12"/>
      <c r="B159" s="60"/>
      <c r="C159" s="54"/>
      <c r="D159" s="57"/>
      <c r="E159" s="14"/>
      <c r="F159" s="21"/>
      <c r="G159" s="45"/>
    </row>
    <row r="160" spans="1:9" ht="28" customHeight="1" x14ac:dyDescent="0.35">
      <c r="A160" s="12"/>
      <c r="B160" s="66" t="s">
        <v>120</v>
      </c>
      <c r="C160" s="14"/>
      <c r="D160" s="67" t="s">
        <v>345</v>
      </c>
      <c r="E160" s="14"/>
      <c r="F160" s="46"/>
      <c r="G160" s="45"/>
    </row>
    <row r="161" spans="1:9" ht="28" customHeight="1" x14ac:dyDescent="0.35">
      <c r="A161" s="12"/>
      <c r="B161" s="66" t="s">
        <v>121</v>
      </c>
      <c r="C161" s="14"/>
      <c r="D161" s="67" t="s">
        <v>346</v>
      </c>
      <c r="E161" s="14"/>
      <c r="F161" s="46"/>
      <c r="G161" s="45"/>
    </row>
    <row r="162" spans="1:9" ht="28" customHeight="1" x14ac:dyDescent="0.35">
      <c r="A162" s="12"/>
      <c r="B162" s="66" t="s">
        <v>122</v>
      </c>
      <c r="C162" s="14"/>
      <c r="D162" s="67" t="s">
        <v>347</v>
      </c>
      <c r="E162" s="14"/>
      <c r="F162" s="46"/>
      <c r="G162" s="45"/>
    </row>
    <row r="163" spans="1:9" ht="28" customHeight="1" x14ac:dyDescent="0.35">
      <c r="A163" s="12"/>
      <c r="B163" s="66" t="s">
        <v>123</v>
      </c>
      <c r="C163" s="14"/>
      <c r="D163" s="67" t="s">
        <v>348</v>
      </c>
      <c r="E163" s="14"/>
      <c r="F163" s="46"/>
      <c r="G163" s="45"/>
    </row>
    <row r="164" spans="1:9" ht="10" customHeight="1" x14ac:dyDescent="0.35">
      <c r="A164" s="12"/>
      <c r="B164" s="31"/>
      <c r="C164" s="14"/>
      <c r="D164" s="57"/>
      <c r="E164" s="14"/>
      <c r="F164" s="21"/>
      <c r="G164" s="45"/>
    </row>
    <row r="165" spans="1:9" ht="28" customHeight="1" x14ac:dyDescent="0.35">
      <c r="A165" s="12"/>
      <c r="B165" s="60" t="s">
        <v>124</v>
      </c>
      <c r="C165" s="54"/>
      <c r="D165" s="54" t="s">
        <v>349</v>
      </c>
      <c r="E165" s="14"/>
      <c r="F165" s="23" t="str">
        <f>IF(COUNTIF(F167:F171,"")&gt;0,"",IF(COUNTIF(F167:F171,"3")/COUNTIF($E167:$E171,"")&gt;=0.5,"3",IF(COUNTIF(F167:F171,"2")/COUNTIF($E167:$E171,"")&gt;0.5,"2",IF(COUNTIF(F167:F171,"1")/COUNTIF($E167:$E171,"")&gt;0.5,"1",IF(COUNTIF(F167:F171,"")/COUNTIF($E167:$E171,"")&gt;0.5,"","2")))))</f>
        <v/>
      </c>
      <c r="G165" s="45"/>
      <c r="I165" s="68" t="str">
        <f>F165</f>
        <v/>
      </c>
    </row>
    <row r="166" spans="1:9" ht="10" customHeight="1" x14ac:dyDescent="0.35">
      <c r="A166" s="12"/>
      <c r="B166" s="60"/>
      <c r="C166" s="54"/>
      <c r="D166" s="57"/>
      <c r="E166" s="14"/>
      <c r="F166" s="21"/>
      <c r="G166" s="45"/>
    </row>
    <row r="167" spans="1:9" ht="28" customHeight="1" x14ac:dyDescent="0.35">
      <c r="A167" s="12"/>
      <c r="B167" s="66" t="s">
        <v>125</v>
      </c>
      <c r="C167" s="14"/>
      <c r="D167" s="67" t="s">
        <v>350</v>
      </c>
      <c r="E167" s="14"/>
      <c r="F167" s="46"/>
      <c r="G167" s="45"/>
    </row>
    <row r="168" spans="1:9" ht="28" customHeight="1" x14ac:dyDescent="0.35">
      <c r="A168" s="12"/>
      <c r="B168" s="66" t="s">
        <v>126</v>
      </c>
      <c r="C168" s="14"/>
      <c r="D168" s="67" t="s">
        <v>351</v>
      </c>
      <c r="E168" s="14"/>
      <c r="F168" s="46"/>
      <c r="G168" s="45"/>
    </row>
    <row r="169" spans="1:9" ht="28" customHeight="1" x14ac:dyDescent="0.35">
      <c r="A169" s="12"/>
      <c r="B169" s="66" t="s">
        <v>127</v>
      </c>
      <c r="C169" s="14"/>
      <c r="D169" s="67" t="s">
        <v>352</v>
      </c>
      <c r="E169" s="14"/>
      <c r="F169" s="46"/>
      <c r="G169" s="45"/>
    </row>
    <row r="170" spans="1:9" ht="28" customHeight="1" x14ac:dyDescent="0.35">
      <c r="A170" s="12"/>
      <c r="B170" s="66" t="s">
        <v>128</v>
      </c>
      <c r="C170" s="14"/>
      <c r="D170" s="67" t="s">
        <v>353</v>
      </c>
      <c r="E170" s="14"/>
      <c r="F170" s="46"/>
      <c r="G170" s="45"/>
    </row>
    <row r="171" spans="1:9" ht="28" customHeight="1" x14ac:dyDescent="0.35">
      <c r="A171" s="12"/>
      <c r="B171" s="66" t="s">
        <v>129</v>
      </c>
      <c r="C171" s="14"/>
      <c r="D171" s="67" t="s">
        <v>354</v>
      </c>
      <c r="E171" s="14"/>
      <c r="F171" s="46"/>
      <c r="G171" s="45"/>
    </row>
    <row r="172" spans="1:9" ht="10" customHeight="1" x14ac:dyDescent="0.35">
      <c r="A172" s="12"/>
      <c r="B172" s="31"/>
      <c r="C172" s="14"/>
      <c r="D172" s="57"/>
      <c r="E172" s="14"/>
      <c r="F172" s="21"/>
      <c r="G172" s="45"/>
    </row>
    <row r="173" spans="1:9" ht="28" customHeight="1" x14ac:dyDescent="0.35">
      <c r="A173" s="12"/>
      <c r="B173" s="60" t="s">
        <v>130</v>
      </c>
      <c r="C173" s="54"/>
      <c r="D173" s="54" t="s">
        <v>355</v>
      </c>
      <c r="E173" s="14"/>
      <c r="F173" s="23" t="str">
        <f>IF(COUNTIF(F175:F179,"")&gt;0,"",IF(COUNTIF(F175:F179,"3")/COUNTIF($E175:$E179,"")&gt;=0.5,"3",IF(COUNTIF(F175:F179,"2")/COUNTIF($E175:$E179,"")&gt;0.5,"2",IF(COUNTIF(F175:F179,"1")/COUNTIF($E175:$E179,"")&gt;0.5,"1",IF(COUNTIF(F175:F179,"")/COUNTIF($E175:$E179,"")&gt;0.5,"","2")))))</f>
        <v/>
      </c>
      <c r="G173" s="45"/>
      <c r="I173" s="68" t="str">
        <f>F173</f>
        <v/>
      </c>
    </row>
    <row r="174" spans="1:9" ht="10" customHeight="1" x14ac:dyDescent="0.35">
      <c r="A174" s="12"/>
      <c r="B174" s="60"/>
      <c r="C174" s="54"/>
      <c r="D174" s="57"/>
      <c r="E174" s="14"/>
      <c r="F174" s="21"/>
      <c r="G174" s="45"/>
    </row>
    <row r="175" spans="1:9" ht="28" customHeight="1" x14ac:dyDescent="0.35">
      <c r="A175" s="12"/>
      <c r="B175" s="66" t="s">
        <v>131</v>
      </c>
      <c r="C175" s="14"/>
      <c r="D175" s="67" t="s">
        <v>356</v>
      </c>
      <c r="E175" s="14"/>
      <c r="F175" s="46"/>
      <c r="G175" s="45"/>
    </row>
    <row r="176" spans="1:9" ht="28" customHeight="1" x14ac:dyDescent="0.35">
      <c r="A176" s="12"/>
      <c r="B176" s="66" t="s">
        <v>132</v>
      </c>
      <c r="C176" s="14"/>
      <c r="D176" s="67" t="s">
        <v>357</v>
      </c>
      <c r="E176" s="14"/>
      <c r="F176" s="46"/>
      <c r="G176" s="45"/>
    </row>
    <row r="177" spans="1:9" ht="28" customHeight="1" x14ac:dyDescent="0.35">
      <c r="A177" s="12"/>
      <c r="B177" s="66" t="s">
        <v>133</v>
      </c>
      <c r="C177" s="14"/>
      <c r="D177" s="67" t="s">
        <v>358</v>
      </c>
      <c r="E177" s="14"/>
      <c r="F177" s="46"/>
      <c r="G177" s="45"/>
    </row>
    <row r="178" spans="1:9" ht="28" customHeight="1" x14ac:dyDescent="0.35">
      <c r="A178" s="12"/>
      <c r="B178" s="66" t="s">
        <v>134</v>
      </c>
      <c r="C178" s="14"/>
      <c r="D178" s="67" t="s">
        <v>359</v>
      </c>
      <c r="E178" s="14"/>
      <c r="F178" s="46"/>
      <c r="G178" s="45"/>
    </row>
    <row r="179" spans="1:9" ht="28" customHeight="1" x14ac:dyDescent="0.35">
      <c r="A179" s="12"/>
      <c r="B179" s="66" t="s">
        <v>135</v>
      </c>
      <c r="C179" s="14"/>
      <c r="D179" s="67" t="s">
        <v>360</v>
      </c>
      <c r="E179" s="14"/>
      <c r="F179" s="46"/>
      <c r="G179" s="45"/>
    </row>
    <row r="180" spans="1:9" ht="10" customHeight="1" x14ac:dyDescent="0.35">
      <c r="A180" s="12"/>
      <c r="B180" s="31"/>
      <c r="C180" s="14"/>
      <c r="D180" s="57"/>
      <c r="E180" s="14"/>
      <c r="F180" s="21"/>
      <c r="G180" s="45"/>
    </row>
    <row r="181" spans="1:9" ht="28" customHeight="1" x14ac:dyDescent="0.35">
      <c r="A181" s="12"/>
      <c r="B181" s="60" t="s">
        <v>136</v>
      </c>
      <c r="C181" s="54"/>
      <c r="D181" s="54" t="s">
        <v>361</v>
      </c>
      <c r="E181" s="14"/>
      <c r="F181" s="23" t="str">
        <f>IF(COUNTIF(F183:F187,"")&gt;0,"",IF(COUNTIF(F183:F187,"3")/COUNTIF($E183:$E187,"")&gt;=0.5,"3",IF(COUNTIF(F183:F187,"2")/COUNTIF($E183:$E187,"")&gt;0.5,"2",IF(COUNTIF(F183:F187,"1")/COUNTIF($E183:$E187,"")&gt;0.5,"1",IF(COUNTIF(F183:F187,"")/COUNTIF($E183:$E187,"")&gt;0.5,"","2")))))</f>
        <v/>
      </c>
      <c r="G181" s="45"/>
      <c r="I181" s="68" t="str">
        <f>F181</f>
        <v/>
      </c>
    </row>
    <row r="182" spans="1:9" ht="10" customHeight="1" x14ac:dyDescent="0.35">
      <c r="A182" s="12"/>
      <c r="B182" s="60"/>
      <c r="C182" s="54"/>
      <c r="D182" s="57"/>
      <c r="E182" s="14"/>
      <c r="F182" s="21"/>
      <c r="G182" s="45"/>
    </row>
    <row r="183" spans="1:9" ht="28" customHeight="1" x14ac:dyDescent="0.35">
      <c r="A183" s="12"/>
      <c r="B183" s="66" t="s">
        <v>137</v>
      </c>
      <c r="C183" s="14"/>
      <c r="D183" s="67" t="s">
        <v>362</v>
      </c>
      <c r="E183" s="14"/>
      <c r="F183" s="46"/>
      <c r="G183" s="45"/>
    </row>
    <row r="184" spans="1:9" ht="28" customHeight="1" x14ac:dyDescent="0.35">
      <c r="A184" s="12"/>
      <c r="B184" s="66" t="s">
        <v>138</v>
      </c>
      <c r="C184" s="14"/>
      <c r="D184" s="67" t="s">
        <v>363</v>
      </c>
      <c r="E184" s="14"/>
      <c r="F184" s="46"/>
      <c r="G184" s="45"/>
    </row>
    <row r="185" spans="1:9" ht="28" customHeight="1" x14ac:dyDescent="0.35">
      <c r="A185" s="12"/>
      <c r="B185" s="66" t="s">
        <v>139</v>
      </c>
      <c r="C185" s="14"/>
      <c r="D185" s="67" t="s">
        <v>364</v>
      </c>
      <c r="E185" s="14"/>
      <c r="F185" s="46"/>
      <c r="G185" s="45"/>
    </row>
    <row r="186" spans="1:9" ht="28" customHeight="1" x14ac:dyDescent="0.35">
      <c r="A186" s="12"/>
      <c r="B186" s="66" t="s">
        <v>140</v>
      </c>
      <c r="C186" s="14"/>
      <c r="D186" s="67" t="s">
        <v>365</v>
      </c>
      <c r="E186" s="14"/>
      <c r="F186" s="46"/>
      <c r="G186" s="45"/>
    </row>
    <row r="187" spans="1:9" ht="28" customHeight="1" x14ac:dyDescent="0.35">
      <c r="A187" s="12"/>
      <c r="B187" s="66" t="s">
        <v>141</v>
      </c>
      <c r="C187" s="14"/>
      <c r="D187" s="67" t="s">
        <v>366</v>
      </c>
      <c r="E187" s="14"/>
      <c r="F187" s="46"/>
      <c r="G187" s="45"/>
    </row>
    <row r="188" spans="1:9" ht="10" customHeight="1" x14ac:dyDescent="0.35">
      <c r="A188" s="12"/>
      <c r="B188" s="31"/>
      <c r="C188" s="14"/>
      <c r="D188" s="57"/>
      <c r="E188" s="14"/>
      <c r="F188" s="21"/>
      <c r="G188" s="45"/>
    </row>
    <row r="189" spans="1:9" ht="28" customHeight="1" x14ac:dyDescent="0.35">
      <c r="A189" s="12"/>
      <c r="B189" s="60" t="s">
        <v>142</v>
      </c>
      <c r="C189" s="54"/>
      <c r="D189" s="54" t="s">
        <v>367</v>
      </c>
      <c r="E189" s="14"/>
      <c r="F189" s="23" t="str">
        <f>IF(COUNTIF(F191:F194,"")&gt;0,"",IF(COUNTIF(F191:F194,"3")/COUNTIF($E191:$E194,"")&gt;=0.5,"3",IF(COUNTIF(F191:F194,"2")/COUNTIF($E191:$E194,"")&gt;0.5,"2",IF(COUNTIF(F191:F194,"1")/COUNTIF($E191:$E194,"")&gt;0.5,"1",IF(COUNTIF(F191:F194,"")/COUNTIF($E191:$E194,"")&gt;0.5,"","2")))))</f>
        <v/>
      </c>
      <c r="G189" s="45"/>
      <c r="I189" s="68" t="str">
        <f>F189</f>
        <v/>
      </c>
    </row>
    <row r="190" spans="1:9" ht="10" customHeight="1" x14ac:dyDescent="0.35">
      <c r="A190" s="12"/>
      <c r="B190" s="60"/>
      <c r="C190" s="54"/>
      <c r="D190" s="57"/>
      <c r="E190" s="14"/>
      <c r="F190" s="21"/>
      <c r="G190" s="45"/>
    </row>
    <row r="191" spans="1:9" ht="28" customHeight="1" x14ac:dyDescent="0.35">
      <c r="A191" s="12"/>
      <c r="B191" s="66" t="s">
        <v>143</v>
      </c>
      <c r="C191" s="14"/>
      <c r="D191" s="67" t="s">
        <v>368</v>
      </c>
      <c r="E191" s="14"/>
      <c r="F191" s="46"/>
      <c r="G191" s="45"/>
    </row>
    <row r="192" spans="1:9" ht="28" customHeight="1" x14ac:dyDescent="0.35">
      <c r="A192" s="12"/>
      <c r="B192" s="66" t="s">
        <v>144</v>
      </c>
      <c r="C192" s="14"/>
      <c r="D192" s="67" t="s">
        <v>369</v>
      </c>
      <c r="E192" s="14"/>
      <c r="F192" s="46"/>
      <c r="G192" s="45"/>
    </row>
    <row r="193" spans="1:9" ht="28" customHeight="1" x14ac:dyDescent="0.35">
      <c r="A193" s="12"/>
      <c r="B193" s="66" t="s">
        <v>145</v>
      </c>
      <c r="C193" s="14"/>
      <c r="D193" s="67" t="s">
        <v>370</v>
      </c>
      <c r="E193" s="14"/>
      <c r="F193" s="46"/>
      <c r="G193" s="45"/>
    </row>
    <row r="194" spans="1:9" ht="28" customHeight="1" x14ac:dyDescent="0.35">
      <c r="A194" s="12"/>
      <c r="B194" s="66" t="s">
        <v>146</v>
      </c>
      <c r="C194" s="14"/>
      <c r="D194" s="67" t="s">
        <v>371</v>
      </c>
      <c r="E194" s="14"/>
      <c r="F194" s="46"/>
      <c r="G194" s="45"/>
    </row>
    <row r="195" spans="1:9" ht="10" customHeight="1" x14ac:dyDescent="0.35">
      <c r="A195" s="12"/>
      <c r="B195" s="31"/>
      <c r="C195" s="14"/>
      <c r="D195" s="57"/>
      <c r="E195" s="14"/>
      <c r="F195" s="21"/>
      <c r="G195" s="45"/>
    </row>
    <row r="196" spans="1:9" ht="28" customHeight="1" x14ac:dyDescent="0.35">
      <c r="A196" s="12"/>
      <c r="B196" s="60" t="s">
        <v>147</v>
      </c>
      <c r="C196" s="54"/>
      <c r="D196" s="54" t="s">
        <v>372</v>
      </c>
      <c r="E196" s="14"/>
      <c r="F196" s="23" t="str">
        <f>IF(COUNTIF(F198:F203,"")&gt;0,"",IF(COUNTIF(F198:F203,"3")/COUNTIF($E198:$E203,"")&gt;=0.5,"3",IF(COUNTIF(F198:F203,"2")/COUNTIF($E198:$E203,"")&gt;0.5,"2",IF(COUNTIF(F198:F203,"1")/COUNTIF($E198:$E203,"")&gt;0.5,"1",IF(COUNTIF(F198:F203,"")/COUNTIF($E198:$E203,"")&gt;0.5,"","2")))))</f>
        <v/>
      </c>
      <c r="G196" s="45"/>
      <c r="I196" s="68" t="str">
        <f>F196</f>
        <v/>
      </c>
    </row>
    <row r="197" spans="1:9" ht="10" customHeight="1" x14ac:dyDescent="0.35">
      <c r="A197" s="12"/>
      <c r="B197" s="60"/>
      <c r="C197" s="54"/>
      <c r="D197" s="57"/>
      <c r="E197" s="14"/>
      <c r="F197" s="21"/>
      <c r="G197" s="45"/>
    </row>
    <row r="198" spans="1:9" ht="28" customHeight="1" x14ac:dyDescent="0.35">
      <c r="A198" s="12"/>
      <c r="B198" s="66" t="s">
        <v>148</v>
      </c>
      <c r="C198" s="14"/>
      <c r="D198" s="67" t="s">
        <v>373</v>
      </c>
      <c r="E198" s="14"/>
      <c r="F198" s="46"/>
      <c r="G198" s="45"/>
    </row>
    <row r="199" spans="1:9" ht="28" customHeight="1" x14ac:dyDescent="0.35">
      <c r="A199" s="12"/>
      <c r="B199" s="66" t="s">
        <v>151</v>
      </c>
      <c r="C199" s="14"/>
      <c r="D199" s="67" t="s">
        <v>374</v>
      </c>
      <c r="E199" s="14"/>
      <c r="F199" s="46"/>
      <c r="G199" s="45"/>
    </row>
    <row r="200" spans="1:9" ht="28" customHeight="1" x14ac:dyDescent="0.35">
      <c r="A200" s="12"/>
      <c r="B200" s="66" t="s">
        <v>152</v>
      </c>
      <c r="C200" s="14"/>
      <c r="D200" s="67" t="s">
        <v>375</v>
      </c>
      <c r="E200" s="14"/>
      <c r="F200" s="46"/>
      <c r="G200" s="45"/>
    </row>
    <row r="201" spans="1:9" ht="28" customHeight="1" x14ac:dyDescent="0.35">
      <c r="A201" s="12"/>
      <c r="B201" s="66" t="s">
        <v>153</v>
      </c>
      <c r="C201" s="14"/>
      <c r="D201" s="67" t="s">
        <v>376</v>
      </c>
      <c r="E201" s="14"/>
      <c r="F201" s="46"/>
      <c r="G201" s="45"/>
    </row>
    <row r="202" spans="1:9" ht="28" customHeight="1" x14ac:dyDescent="0.35">
      <c r="A202" s="12"/>
      <c r="B202" s="66" t="s">
        <v>154</v>
      </c>
      <c r="C202" s="14"/>
      <c r="D202" s="67" t="s">
        <v>377</v>
      </c>
      <c r="E202" s="14"/>
      <c r="F202" s="46"/>
      <c r="G202" s="45"/>
    </row>
    <row r="203" spans="1:9" ht="28" customHeight="1" x14ac:dyDescent="0.35">
      <c r="A203" s="12"/>
      <c r="B203" s="66" t="s">
        <v>155</v>
      </c>
      <c r="C203" s="14"/>
      <c r="D203" s="67" t="s">
        <v>378</v>
      </c>
      <c r="E203" s="14"/>
      <c r="F203" s="46"/>
      <c r="G203" s="45"/>
    </row>
    <row r="204" spans="1:9" ht="10" customHeight="1" x14ac:dyDescent="0.35">
      <c r="A204" s="12"/>
      <c r="B204" s="31"/>
      <c r="C204" s="14"/>
      <c r="D204" s="57"/>
      <c r="E204" s="14"/>
      <c r="F204" s="21"/>
      <c r="G204" s="45"/>
    </row>
    <row r="205" spans="1:9" ht="28" customHeight="1" x14ac:dyDescent="0.35">
      <c r="A205" s="12"/>
      <c r="B205" s="60" t="s">
        <v>160</v>
      </c>
      <c r="C205" s="54"/>
      <c r="D205" s="54" t="s">
        <v>379</v>
      </c>
      <c r="E205" s="14"/>
      <c r="F205" s="23" t="str">
        <f>IF(COUNTIF(F207:F211,"")&gt;0,"",IF(COUNTIF(F207:F211,"3")/COUNTIF($E207:$E211,"")&gt;=0.5,"3",IF(COUNTIF(F207:F211,"2")/COUNTIF($E207:$E211,"")&gt;0.5,"2",IF(COUNTIF(F207:F211,"1")/COUNTIF($E207:$E211,"")&gt;0.5,"1",IF(COUNTIF(F207:F211,"")/COUNTIF($E207:$E211,"")&gt;0.5,"","2")))))</f>
        <v/>
      </c>
      <c r="G205" s="45"/>
      <c r="I205" s="68" t="str">
        <f>F205</f>
        <v/>
      </c>
    </row>
    <row r="206" spans="1:9" ht="10" customHeight="1" x14ac:dyDescent="0.35">
      <c r="A206" s="12"/>
      <c r="B206" s="60"/>
      <c r="C206" s="54"/>
      <c r="D206" s="57"/>
      <c r="E206" s="14"/>
      <c r="F206" s="21"/>
      <c r="G206" s="45"/>
    </row>
    <row r="207" spans="1:9" ht="28" customHeight="1" x14ac:dyDescent="0.35">
      <c r="A207" s="12"/>
      <c r="B207" s="66" t="s">
        <v>149</v>
      </c>
      <c r="C207" s="14"/>
      <c r="D207" s="67" t="s">
        <v>380</v>
      </c>
      <c r="E207" s="14"/>
      <c r="F207" s="46"/>
      <c r="G207" s="45"/>
    </row>
    <row r="208" spans="1:9" ht="28" customHeight="1" x14ac:dyDescent="0.35">
      <c r="A208" s="12"/>
      <c r="B208" s="66" t="s">
        <v>156</v>
      </c>
      <c r="C208" s="14"/>
      <c r="D208" s="67" t="s">
        <v>381</v>
      </c>
      <c r="E208" s="14"/>
      <c r="F208" s="46"/>
      <c r="G208" s="45"/>
    </row>
    <row r="209" spans="1:9" ht="28" customHeight="1" x14ac:dyDescent="0.35">
      <c r="A209" s="12"/>
      <c r="B209" s="66" t="s">
        <v>157</v>
      </c>
      <c r="C209" s="14"/>
      <c r="D209" s="67" t="s">
        <v>382</v>
      </c>
      <c r="E209" s="14"/>
      <c r="F209" s="46"/>
      <c r="G209" s="45"/>
    </row>
    <row r="210" spans="1:9" ht="28" customHeight="1" x14ac:dyDescent="0.35">
      <c r="A210" s="12"/>
      <c r="B210" s="66" t="s">
        <v>158</v>
      </c>
      <c r="C210" s="14"/>
      <c r="D210" s="67" t="s">
        <v>383</v>
      </c>
      <c r="E210" s="14"/>
      <c r="F210" s="46"/>
      <c r="G210" s="45"/>
    </row>
    <row r="211" spans="1:9" ht="28" customHeight="1" x14ac:dyDescent="0.35">
      <c r="A211" s="12"/>
      <c r="B211" s="66" t="s">
        <v>159</v>
      </c>
      <c r="C211" s="14"/>
      <c r="D211" s="67" t="s">
        <v>384</v>
      </c>
      <c r="E211" s="14"/>
      <c r="F211" s="46"/>
      <c r="G211" s="45"/>
    </row>
    <row r="212" spans="1:9" ht="10" customHeight="1" x14ac:dyDescent="0.35">
      <c r="A212" s="12"/>
      <c r="B212" s="31"/>
      <c r="C212" s="14"/>
      <c r="D212" s="57"/>
      <c r="E212" s="14"/>
      <c r="F212" s="21"/>
      <c r="G212" s="45"/>
    </row>
    <row r="213" spans="1:9" ht="28" customHeight="1" x14ac:dyDescent="0.35">
      <c r="A213" s="12"/>
      <c r="B213" s="60" t="s">
        <v>161</v>
      </c>
      <c r="C213" s="54"/>
      <c r="D213" s="54" t="s">
        <v>385</v>
      </c>
      <c r="E213" s="14"/>
      <c r="F213" s="23" t="str">
        <f>IF(COUNTIF(F215:F219,"3")/COUNTIF($E215:$E219,"")&gt;=0.5,"3",IF(COUNTIF(F215:F219,"1")/COUNTIF($E215:$E219,"")&gt;0.5,"1",IF(COUNTIF(F215:F219,"")/COUNTIF($E215:$E219,"")&gt;0.5,"","2")))</f>
        <v/>
      </c>
      <c r="G213" s="45"/>
      <c r="I213" s="68" t="str">
        <f>F213</f>
        <v/>
      </c>
    </row>
    <row r="214" spans="1:9" ht="10" customHeight="1" x14ac:dyDescent="0.35">
      <c r="A214" s="12"/>
      <c r="B214" s="60"/>
      <c r="C214" s="54"/>
      <c r="D214" s="57"/>
      <c r="E214" s="14"/>
      <c r="F214" s="21"/>
      <c r="G214" s="45"/>
    </row>
    <row r="215" spans="1:9" ht="28" customHeight="1" x14ac:dyDescent="0.35">
      <c r="A215" s="12"/>
      <c r="B215" s="66" t="s">
        <v>150</v>
      </c>
      <c r="C215" s="14"/>
      <c r="D215" s="75" t="s">
        <v>386</v>
      </c>
      <c r="E215" s="14"/>
      <c r="F215" s="46"/>
      <c r="G215" s="45"/>
    </row>
    <row r="216" spans="1:9" ht="28" customHeight="1" x14ac:dyDescent="0.35">
      <c r="A216" s="12"/>
      <c r="B216" s="66" t="s">
        <v>164</v>
      </c>
      <c r="C216" s="14"/>
      <c r="D216" s="67" t="s">
        <v>387</v>
      </c>
      <c r="E216" s="14"/>
      <c r="F216" s="46"/>
      <c r="G216" s="45"/>
    </row>
    <row r="217" spans="1:9" ht="28" customHeight="1" x14ac:dyDescent="0.35">
      <c r="A217" s="12"/>
      <c r="B217" s="66" t="s">
        <v>165</v>
      </c>
      <c r="C217" s="14"/>
      <c r="D217" s="67" t="s">
        <v>388</v>
      </c>
      <c r="E217" s="14"/>
      <c r="F217" s="46"/>
      <c r="G217" s="45"/>
    </row>
    <row r="218" spans="1:9" ht="28" customHeight="1" x14ac:dyDescent="0.35">
      <c r="A218" s="12"/>
      <c r="B218" s="66" t="s">
        <v>166</v>
      </c>
      <c r="C218" s="14"/>
      <c r="D218" s="67" t="s">
        <v>389</v>
      </c>
      <c r="E218" s="14"/>
      <c r="F218" s="46"/>
      <c r="G218" s="45"/>
    </row>
    <row r="219" spans="1:9" ht="28" customHeight="1" x14ac:dyDescent="0.35">
      <c r="A219" s="12"/>
      <c r="B219" s="66" t="s">
        <v>167</v>
      </c>
      <c r="C219" s="14"/>
      <c r="D219" s="67" t="s">
        <v>390</v>
      </c>
      <c r="E219" s="14"/>
      <c r="F219" s="46"/>
      <c r="G219" s="45"/>
    </row>
    <row r="220" spans="1:9" ht="10" customHeight="1" x14ac:dyDescent="0.35">
      <c r="A220" s="12"/>
      <c r="B220" s="31"/>
      <c r="C220" s="14"/>
      <c r="D220" s="57"/>
      <c r="E220" s="14"/>
      <c r="F220" s="21"/>
      <c r="G220" s="45"/>
    </row>
    <row r="221" spans="1:9" ht="28" customHeight="1" x14ac:dyDescent="0.35">
      <c r="A221" s="12"/>
      <c r="B221" s="60" t="s">
        <v>162</v>
      </c>
      <c r="C221" s="54"/>
      <c r="D221" s="54" t="s">
        <v>391</v>
      </c>
      <c r="E221" s="14"/>
      <c r="F221" s="23" t="str">
        <f>IF(COUNTIF(F223:F226,"")&gt;0,"",IF(COUNTIF(F223:F226,"3")/COUNTIF($E223:$E226,"")&gt;=0.5,"3",IF(COUNTIF(F223:F226,"2")/COUNTIF($E223:$E226,"")&gt;0.5,"2",IF(COUNTIF(F223:F226,"1")/COUNTIF($E223:$E226,"")&gt;0.5,"1",IF(COUNTIF(F223:F226,"")/COUNTIF($E223:$E226,"")&gt;0.5,"","2")))))</f>
        <v/>
      </c>
      <c r="G221" s="45"/>
      <c r="I221" s="68" t="str">
        <f>F221</f>
        <v/>
      </c>
    </row>
    <row r="222" spans="1:9" ht="10" customHeight="1" x14ac:dyDescent="0.35">
      <c r="A222" s="12"/>
      <c r="B222" s="60"/>
      <c r="C222" s="54"/>
      <c r="D222" s="57"/>
      <c r="E222" s="14"/>
      <c r="F222" s="21"/>
      <c r="G222" s="45"/>
    </row>
    <row r="223" spans="1:9" ht="28" customHeight="1" x14ac:dyDescent="0.35">
      <c r="A223" s="12"/>
      <c r="B223" s="66" t="s">
        <v>163</v>
      </c>
      <c r="C223" s="14"/>
      <c r="D223" s="67" t="s">
        <v>392</v>
      </c>
      <c r="E223" s="14"/>
      <c r="F223" s="46"/>
      <c r="G223" s="45"/>
    </row>
    <row r="224" spans="1:9" ht="28" customHeight="1" x14ac:dyDescent="0.35">
      <c r="A224" s="12"/>
      <c r="B224" s="66" t="s">
        <v>168</v>
      </c>
      <c r="C224" s="14"/>
      <c r="D224" s="67" t="s">
        <v>393</v>
      </c>
      <c r="E224" s="14"/>
      <c r="F224" s="46"/>
      <c r="G224" s="45"/>
    </row>
    <row r="225" spans="1:9" ht="28" customHeight="1" x14ac:dyDescent="0.35">
      <c r="A225" s="12"/>
      <c r="B225" s="66" t="s">
        <v>169</v>
      </c>
      <c r="C225" s="14"/>
      <c r="D225" s="67" t="s">
        <v>394</v>
      </c>
      <c r="E225" s="14"/>
      <c r="F225" s="46"/>
      <c r="G225" s="45"/>
    </row>
    <row r="226" spans="1:9" ht="28" customHeight="1" x14ac:dyDescent="0.35">
      <c r="A226" s="12"/>
      <c r="B226" s="66" t="s">
        <v>170</v>
      </c>
      <c r="C226" s="14"/>
      <c r="D226" s="67" t="s">
        <v>395</v>
      </c>
      <c r="E226" s="14"/>
      <c r="F226" s="46"/>
      <c r="G226" s="45"/>
    </row>
    <row r="227" spans="1:9" ht="10" customHeight="1" x14ac:dyDescent="0.35">
      <c r="A227" s="12"/>
      <c r="B227" s="31"/>
      <c r="C227" s="14"/>
      <c r="D227" s="57"/>
      <c r="E227" s="14"/>
      <c r="F227" s="21"/>
      <c r="G227" s="45"/>
    </row>
    <row r="228" spans="1:9" ht="28" customHeight="1" x14ac:dyDescent="0.35">
      <c r="A228" s="12"/>
      <c r="B228" s="31"/>
      <c r="C228" s="14"/>
      <c r="D228" s="62" t="s">
        <v>231</v>
      </c>
      <c r="E228" s="14"/>
      <c r="F228" s="52">
        <f>I228</f>
        <v>0</v>
      </c>
      <c r="G228" s="45"/>
      <c r="I228" s="68">
        <f>COUNTIF(I9:I221,3)</f>
        <v>0</v>
      </c>
    </row>
    <row r="229" spans="1:9" ht="28" customHeight="1" x14ac:dyDescent="0.35">
      <c r="A229" s="12"/>
      <c r="B229" s="31"/>
      <c r="C229" s="14"/>
      <c r="D229" s="57"/>
      <c r="E229" s="14"/>
      <c r="F229" s="53">
        <f t="shared" ref="F229:F230" si="0">I229</f>
        <v>0</v>
      </c>
      <c r="G229" s="45"/>
      <c r="I229" s="68">
        <f>COUNTIF(I9:I221,2)</f>
        <v>0</v>
      </c>
    </row>
    <row r="230" spans="1:9" ht="28" customHeight="1" x14ac:dyDescent="0.35">
      <c r="A230" s="12"/>
      <c r="B230" s="31"/>
      <c r="C230" s="14"/>
      <c r="D230" s="57"/>
      <c r="E230" s="14"/>
      <c r="F230" s="51">
        <f t="shared" si="0"/>
        <v>0</v>
      </c>
      <c r="G230" s="45"/>
      <c r="I230" s="68">
        <f>COUNTIF(I9:I221,1)</f>
        <v>0</v>
      </c>
    </row>
    <row r="231" spans="1:9" ht="10" customHeight="1" x14ac:dyDescent="0.35">
      <c r="A231" s="17"/>
      <c r="B231" s="42"/>
      <c r="C231" s="18"/>
      <c r="D231" s="63"/>
      <c r="E231" s="18"/>
      <c r="F231" s="64"/>
      <c r="G231" s="48"/>
    </row>
  </sheetData>
  <sheetProtection algorithmName="SHA-512" hashValue="wXwhmx/MpiO2wbEYMzTzwIZO1wkvFgk8AgBfRVFzPXe9ZStkcV5Bau6alro+mtABx+S/1Nh1zPq7d9bSAA39NA==" saltValue="NBNYYvfEHQ1BEMqFGEK/3g==" spinCount="100000" sheet="1" objects="1" scenarios="1"/>
  <mergeCells count="1">
    <mergeCell ref="B4:F4"/>
  </mergeCells>
  <conditionalFormatting sqref="F11:F15">
    <cfRule type="cellIs" dxfId="267" priority="943" operator="equal">
      <formula>3</formula>
    </cfRule>
    <cfRule type="cellIs" dxfId="266" priority="944" operator="equal">
      <formula>2</formula>
    </cfRule>
    <cfRule type="cellIs" dxfId="265" priority="945" operator="equal">
      <formula>1</formula>
    </cfRule>
  </conditionalFormatting>
  <conditionalFormatting sqref="F9">
    <cfRule type="cellIs" dxfId="264" priority="856" operator="equal">
      <formula>3</formula>
    </cfRule>
    <cfRule type="cellIs" dxfId="263" priority="857" operator="equal">
      <formula>2</formula>
    </cfRule>
    <cfRule type="cellIs" dxfId="262" priority="858" operator="equal">
      <formula>1</formula>
    </cfRule>
  </conditionalFormatting>
  <conditionalFormatting sqref="F9">
    <cfRule type="expression" dxfId="261" priority="772">
      <formula>F9="1"</formula>
    </cfRule>
    <cfRule type="expression" dxfId="260" priority="773">
      <formula>F9="2"</formula>
    </cfRule>
    <cfRule type="expression" dxfId="259" priority="774">
      <formula>F9="3"</formula>
    </cfRule>
  </conditionalFormatting>
  <conditionalFormatting sqref="F213">
    <cfRule type="cellIs" dxfId="258" priority="622" operator="equal">
      <formula>3</formula>
    </cfRule>
    <cfRule type="cellIs" dxfId="257" priority="623" operator="equal">
      <formula>2</formula>
    </cfRule>
    <cfRule type="cellIs" dxfId="256" priority="624" operator="equal">
      <formula>1</formula>
    </cfRule>
  </conditionalFormatting>
  <conditionalFormatting sqref="F213">
    <cfRule type="expression" dxfId="255" priority="619">
      <formula>F213="1"</formula>
    </cfRule>
    <cfRule type="expression" dxfId="254" priority="620">
      <formula>F213="2"</formula>
    </cfRule>
    <cfRule type="expression" dxfId="253" priority="621">
      <formula>F213="3"</formula>
    </cfRule>
  </conditionalFormatting>
  <conditionalFormatting sqref="F49">
    <cfRule type="cellIs" dxfId="252" priority="505" operator="equal">
      <formula>3</formula>
    </cfRule>
    <cfRule type="cellIs" dxfId="251" priority="506" operator="equal">
      <formula>2</formula>
    </cfRule>
    <cfRule type="cellIs" dxfId="250" priority="507" operator="equal">
      <formula>1</formula>
    </cfRule>
  </conditionalFormatting>
  <conditionalFormatting sqref="F49">
    <cfRule type="expression" dxfId="249" priority="502">
      <formula>F49="1"</formula>
    </cfRule>
    <cfRule type="expression" dxfId="248" priority="503">
      <formula>F49="2"</formula>
    </cfRule>
    <cfRule type="expression" dxfId="247" priority="504">
      <formula>F49="3"</formula>
    </cfRule>
  </conditionalFormatting>
  <conditionalFormatting sqref="F57">
    <cfRule type="cellIs" dxfId="246" priority="487" operator="equal">
      <formula>3</formula>
    </cfRule>
    <cfRule type="cellIs" dxfId="245" priority="488" operator="equal">
      <formula>2</formula>
    </cfRule>
    <cfRule type="cellIs" dxfId="244" priority="489" operator="equal">
      <formula>1</formula>
    </cfRule>
  </conditionalFormatting>
  <conditionalFormatting sqref="F57">
    <cfRule type="expression" dxfId="243" priority="484">
      <formula>F57="1"</formula>
    </cfRule>
    <cfRule type="expression" dxfId="242" priority="485">
      <formula>F57="2"</formula>
    </cfRule>
    <cfRule type="expression" dxfId="241" priority="486">
      <formula>F57="3"</formula>
    </cfRule>
  </conditionalFormatting>
  <conditionalFormatting sqref="F65">
    <cfRule type="cellIs" dxfId="240" priority="469" operator="equal">
      <formula>3</formula>
    </cfRule>
    <cfRule type="cellIs" dxfId="239" priority="470" operator="equal">
      <formula>2</formula>
    </cfRule>
    <cfRule type="cellIs" dxfId="238" priority="471" operator="equal">
      <formula>1</formula>
    </cfRule>
  </conditionalFormatting>
  <conditionalFormatting sqref="F65">
    <cfRule type="expression" dxfId="237" priority="466">
      <formula>F65="1"</formula>
    </cfRule>
    <cfRule type="expression" dxfId="236" priority="467">
      <formula>F65="2"</formula>
    </cfRule>
    <cfRule type="expression" dxfId="235" priority="468">
      <formula>F65="3"</formula>
    </cfRule>
  </conditionalFormatting>
  <conditionalFormatting sqref="F73">
    <cfRule type="cellIs" dxfId="234" priority="451" operator="equal">
      <formula>3</formula>
    </cfRule>
    <cfRule type="cellIs" dxfId="233" priority="452" operator="equal">
      <formula>2</formula>
    </cfRule>
    <cfRule type="cellIs" dxfId="232" priority="453" operator="equal">
      <formula>1</formula>
    </cfRule>
  </conditionalFormatting>
  <conditionalFormatting sqref="F73">
    <cfRule type="expression" dxfId="231" priority="448">
      <formula>F73="1"</formula>
    </cfRule>
    <cfRule type="expression" dxfId="230" priority="449">
      <formula>F73="2"</formula>
    </cfRule>
    <cfRule type="expression" dxfId="229" priority="450">
      <formula>F73="3"</formula>
    </cfRule>
  </conditionalFormatting>
  <conditionalFormatting sqref="F81">
    <cfRule type="cellIs" dxfId="228" priority="433" operator="equal">
      <formula>3</formula>
    </cfRule>
    <cfRule type="cellIs" dxfId="227" priority="434" operator="equal">
      <formula>2</formula>
    </cfRule>
    <cfRule type="cellIs" dxfId="226" priority="435" operator="equal">
      <formula>1</formula>
    </cfRule>
  </conditionalFormatting>
  <conditionalFormatting sqref="F81">
    <cfRule type="expression" dxfId="225" priority="430">
      <formula>F81="1"</formula>
    </cfRule>
    <cfRule type="expression" dxfId="224" priority="431">
      <formula>F81="2"</formula>
    </cfRule>
    <cfRule type="expression" dxfId="223" priority="432">
      <formula>F81="3"</formula>
    </cfRule>
  </conditionalFormatting>
  <conditionalFormatting sqref="F89">
    <cfRule type="cellIs" dxfId="222" priority="415" operator="equal">
      <formula>3</formula>
    </cfRule>
    <cfRule type="cellIs" dxfId="221" priority="416" operator="equal">
      <formula>2</formula>
    </cfRule>
    <cfRule type="cellIs" dxfId="220" priority="417" operator="equal">
      <formula>1</formula>
    </cfRule>
  </conditionalFormatting>
  <conditionalFormatting sqref="F89">
    <cfRule type="expression" dxfId="219" priority="412">
      <formula>F89="1"</formula>
    </cfRule>
    <cfRule type="expression" dxfId="218" priority="413">
      <formula>F89="2"</formula>
    </cfRule>
    <cfRule type="expression" dxfId="217" priority="414">
      <formula>F89="3"</formula>
    </cfRule>
  </conditionalFormatting>
  <conditionalFormatting sqref="F104">
    <cfRule type="cellIs" dxfId="216" priority="397" operator="equal">
      <formula>3</formula>
    </cfRule>
    <cfRule type="cellIs" dxfId="215" priority="398" operator="equal">
      <formula>2</formula>
    </cfRule>
    <cfRule type="cellIs" dxfId="214" priority="399" operator="equal">
      <formula>1</formula>
    </cfRule>
  </conditionalFormatting>
  <conditionalFormatting sqref="F104">
    <cfRule type="expression" dxfId="213" priority="394">
      <formula>F104="1"</formula>
    </cfRule>
    <cfRule type="expression" dxfId="212" priority="395">
      <formula>F104="2"</formula>
    </cfRule>
    <cfRule type="expression" dxfId="211" priority="396">
      <formula>F104="3"</formula>
    </cfRule>
  </conditionalFormatting>
  <conditionalFormatting sqref="F112">
    <cfRule type="cellIs" dxfId="210" priority="379" operator="equal">
      <formula>3</formula>
    </cfRule>
    <cfRule type="cellIs" dxfId="209" priority="380" operator="equal">
      <formula>2</formula>
    </cfRule>
    <cfRule type="cellIs" dxfId="208" priority="381" operator="equal">
      <formula>1</formula>
    </cfRule>
  </conditionalFormatting>
  <conditionalFormatting sqref="F112">
    <cfRule type="expression" dxfId="207" priority="376">
      <formula>F112="1"</formula>
    </cfRule>
    <cfRule type="expression" dxfId="206" priority="377">
      <formula>F112="2"</formula>
    </cfRule>
    <cfRule type="expression" dxfId="205" priority="378">
      <formula>F112="3"</formula>
    </cfRule>
  </conditionalFormatting>
  <conditionalFormatting sqref="F120">
    <cfRule type="cellIs" dxfId="204" priority="361" operator="equal">
      <formula>3</formula>
    </cfRule>
    <cfRule type="cellIs" dxfId="203" priority="362" operator="equal">
      <formula>2</formula>
    </cfRule>
    <cfRule type="cellIs" dxfId="202" priority="363" operator="equal">
      <formula>1</formula>
    </cfRule>
  </conditionalFormatting>
  <conditionalFormatting sqref="F120">
    <cfRule type="expression" dxfId="201" priority="358">
      <formula>F120="1"</formula>
    </cfRule>
    <cfRule type="expression" dxfId="200" priority="359">
      <formula>F120="2"</formula>
    </cfRule>
    <cfRule type="expression" dxfId="199" priority="360">
      <formula>F120="3"</formula>
    </cfRule>
  </conditionalFormatting>
  <conditionalFormatting sqref="F129">
    <cfRule type="cellIs" dxfId="198" priority="343" operator="equal">
      <formula>3</formula>
    </cfRule>
    <cfRule type="cellIs" dxfId="197" priority="344" operator="equal">
      <formula>2</formula>
    </cfRule>
    <cfRule type="cellIs" dxfId="196" priority="345" operator="equal">
      <formula>1</formula>
    </cfRule>
  </conditionalFormatting>
  <conditionalFormatting sqref="F129">
    <cfRule type="expression" dxfId="195" priority="340">
      <formula>F129="1"</formula>
    </cfRule>
    <cfRule type="expression" dxfId="194" priority="341">
      <formula>F129="2"</formula>
    </cfRule>
    <cfRule type="expression" dxfId="193" priority="342">
      <formula>F129="3"</formula>
    </cfRule>
  </conditionalFormatting>
  <conditionalFormatting sqref="F150">
    <cfRule type="cellIs" dxfId="192" priority="325" operator="equal">
      <formula>3</formula>
    </cfRule>
    <cfRule type="cellIs" dxfId="191" priority="326" operator="equal">
      <formula>2</formula>
    </cfRule>
    <cfRule type="cellIs" dxfId="190" priority="327" operator="equal">
      <formula>1</formula>
    </cfRule>
  </conditionalFormatting>
  <conditionalFormatting sqref="F150">
    <cfRule type="expression" dxfId="189" priority="322">
      <formula>F150="1"</formula>
    </cfRule>
    <cfRule type="expression" dxfId="188" priority="323">
      <formula>F150="2"</formula>
    </cfRule>
    <cfRule type="expression" dxfId="187" priority="324">
      <formula>F150="3"</formula>
    </cfRule>
  </conditionalFormatting>
  <conditionalFormatting sqref="F165">
    <cfRule type="cellIs" dxfId="186" priority="307" operator="equal">
      <formula>3</formula>
    </cfRule>
    <cfRule type="cellIs" dxfId="185" priority="308" operator="equal">
      <formula>2</formula>
    </cfRule>
    <cfRule type="cellIs" dxfId="184" priority="309" operator="equal">
      <formula>1</formula>
    </cfRule>
  </conditionalFormatting>
  <conditionalFormatting sqref="F165">
    <cfRule type="expression" dxfId="183" priority="304">
      <formula>F165="1"</formula>
    </cfRule>
    <cfRule type="expression" dxfId="182" priority="305">
      <formula>F165="2"</formula>
    </cfRule>
    <cfRule type="expression" dxfId="181" priority="306">
      <formula>F165="3"</formula>
    </cfRule>
  </conditionalFormatting>
  <conditionalFormatting sqref="F173">
    <cfRule type="cellIs" dxfId="180" priority="289" operator="equal">
      <formula>3</formula>
    </cfRule>
    <cfRule type="cellIs" dxfId="179" priority="290" operator="equal">
      <formula>2</formula>
    </cfRule>
    <cfRule type="cellIs" dxfId="178" priority="291" operator="equal">
      <formula>1</formula>
    </cfRule>
  </conditionalFormatting>
  <conditionalFormatting sqref="F173">
    <cfRule type="expression" dxfId="177" priority="286">
      <formula>F173="1"</formula>
    </cfRule>
    <cfRule type="expression" dxfId="176" priority="287">
      <formula>F173="2"</formula>
    </cfRule>
    <cfRule type="expression" dxfId="175" priority="288">
      <formula>F173="3"</formula>
    </cfRule>
  </conditionalFormatting>
  <conditionalFormatting sqref="F181">
    <cfRule type="cellIs" dxfId="174" priority="271" operator="equal">
      <formula>3</formula>
    </cfRule>
    <cfRule type="cellIs" dxfId="173" priority="272" operator="equal">
      <formula>2</formula>
    </cfRule>
    <cfRule type="cellIs" dxfId="172" priority="273" operator="equal">
      <formula>1</formula>
    </cfRule>
  </conditionalFormatting>
  <conditionalFormatting sqref="F181">
    <cfRule type="expression" dxfId="171" priority="268">
      <formula>F181="1"</formula>
    </cfRule>
    <cfRule type="expression" dxfId="170" priority="269">
      <formula>F181="2"</formula>
    </cfRule>
    <cfRule type="expression" dxfId="169" priority="270">
      <formula>F181="3"</formula>
    </cfRule>
  </conditionalFormatting>
  <conditionalFormatting sqref="F221">
    <cfRule type="expression" dxfId="168" priority="88">
      <formula>F221="1"</formula>
    </cfRule>
    <cfRule type="expression" dxfId="167" priority="89">
      <formula>F221="2"</formula>
    </cfRule>
    <cfRule type="expression" dxfId="166" priority="90">
      <formula>F221="3"</formula>
    </cfRule>
  </conditionalFormatting>
  <conditionalFormatting sqref="F205">
    <cfRule type="cellIs" dxfId="165" priority="235" operator="equal">
      <formula>3</formula>
    </cfRule>
    <cfRule type="cellIs" dxfId="164" priority="236" operator="equal">
      <formula>2</formula>
    </cfRule>
    <cfRule type="cellIs" dxfId="163" priority="237" operator="equal">
      <formula>1</formula>
    </cfRule>
  </conditionalFormatting>
  <conditionalFormatting sqref="F205">
    <cfRule type="expression" dxfId="162" priority="232">
      <formula>F205="1"</formula>
    </cfRule>
    <cfRule type="expression" dxfId="161" priority="233">
      <formula>F205="2"</formula>
    </cfRule>
    <cfRule type="expression" dxfId="160" priority="234">
      <formula>F205="3"</formula>
    </cfRule>
  </conditionalFormatting>
  <conditionalFormatting sqref="F17">
    <cfRule type="cellIs" dxfId="159" priority="217" operator="equal">
      <formula>3</formula>
    </cfRule>
    <cfRule type="cellIs" dxfId="158" priority="218" operator="equal">
      <formula>2</formula>
    </cfRule>
    <cfRule type="cellIs" dxfId="157" priority="219" operator="equal">
      <formula>1</formula>
    </cfRule>
  </conditionalFormatting>
  <conditionalFormatting sqref="F17">
    <cfRule type="expression" dxfId="156" priority="214">
      <formula>F17="1"</formula>
    </cfRule>
    <cfRule type="expression" dxfId="155" priority="215">
      <formula>F17="2"</formula>
    </cfRule>
    <cfRule type="expression" dxfId="154" priority="216">
      <formula>F17="3"</formula>
    </cfRule>
  </conditionalFormatting>
  <conditionalFormatting sqref="F27">
    <cfRule type="cellIs" dxfId="153" priority="205" operator="equal">
      <formula>3</formula>
    </cfRule>
    <cfRule type="cellIs" dxfId="152" priority="206" operator="equal">
      <formula>2</formula>
    </cfRule>
    <cfRule type="cellIs" dxfId="151" priority="207" operator="equal">
      <formula>1</formula>
    </cfRule>
  </conditionalFormatting>
  <conditionalFormatting sqref="F27">
    <cfRule type="expression" dxfId="150" priority="202">
      <formula>F27="1"</formula>
    </cfRule>
    <cfRule type="expression" dxfId="149" priority="203">
      <formula>F27="2"</formula>
    </cfRule>
    <cfRule type="expression" dxfId="148" priority="204">
      <formula>F27="3"</formula>
    </cfRule>
  </conditionalFormatting>
  <conditionalFormatting sqref="F196">
    <cfRule type="cellIs" dxfId="147" priority="187" operator="equal">
      <formula>3</formula>
    </cfRule>
    <cfRule type="cellIs" dxfId="146" priority="188" operator="equal">
      <formula>2</formula>
    </cfRule>
    <cfRule type="cellIs" dxfId="145" priority="189" operator="equal">
      <formula>1</formula>
    </cfRule>
  </conditionalFormatting>
  <conditionalFormatting sqref="F196">
    <cfRule type="expression" dxfId="144" priority="184">
      <formula>F196="1"</formula>
    </cfRule>
    <cfRule type="expression" dxfId="143" priority="185">
      <formula>F196="2"</formula>
    </cfRule>
    <cfRule type="expression" dxfId="142" priority="186">
      <formula>F196="3"</formula>
    </cfRule>
  </conditionalFormatting>
  <conditionalFormatting sqref="F36">
    <cfRule type="cellIs" dxfId="141" priority="175" operator="equal">
      <formula>3</formula>
    </cfRule>
    <cfRule type="cellIs" dxfId="140" priority="176" operator="equal">
      <formula>2</formula>
    </cfRule>
    <cfRule type="cellIs" dxfId="139" priority="177" operator="equal">
      <formula>1</formula>
    </cfRule>
  </conditionalFormatting>
  <conditionalFormatting sqref="F36">
    <cfRule type="expression" dxfId="138" priority="172">
      <formula>F36="1"</formula>
    </cfRule>
    <cfRule type="expression" dxfId="137" priority="173">
      <formula>F36="2"</formula>
    </cfRule>
    <cfRule type="expression" dxfId="136" priority="174">
      <formula>F36="3"</formula>
    </cfRule>
  </conditionalFormatting>
  <conditionalFormatting sqref="F42">
    <cfRule type="cellIs" dxfId="135" priority="163" operator="equal">
      <formula>3</formula>
    </cfRule>
    <cfRule type="cellIs" dxfId="134" priority="164" operator="equal">
      <formula>2</formula>
    </cfRule>
    <cfRule type="cellIs" dxfId="133" priority="165" operator="equal">
      <formula>1</formula>
    </cfRule>
  </conditionalFormatting>
  <conditionalFormatting sqref="F42">
    <cfRule type="expression" dxfId="132" priority="160">
      <formula>F42="1"</formula>
    </cfRule>
    <cfRule type="expression" dxfId="131" priority="161">
      <formula>F42="2"</formula>
    </cfRule>
    <cfRule type="expression" dxfId="130" priority="162">
      <formula>F42="3"</formula>
    </cfRule>
  </conditionalFormatting>
  <conditionalFormatting sqref="F137">
    <cfRule type="cellIs" dxfId="129" priority="151" operator="equal">
      <formula>3</formula>
    </cfRule>
    <cfRule type="cellIs" dxfId="128" priority="152" operator="equal">
      <formula>2</formula>
    </cfRule>
    <cfRule type="cellIs" dxfId="127" priority="153" operator="equal">
      <formula>1</formula>
    </cfRule>
  </conditionalFormatting>
  <conditionalFormatting sqref="F137">
    <cfRule type="expression" dxfId="126" priority="148">
      <formula>F137="1"</formula>
    </cfRule>
    <cfRule type="expression" dxfId="125" priority="149">
      <formula>F137="2"</formula>
    </cfRule>
    <cfRule type="expression" dxfId="124" priority="150">
      <formula>F137="3"</formula>
    </cfRule>
  </conditionalFormatting>
  <conditionalFormatting sqref="F97">
    <cfRule type="cellIs" dxfId="123" priority="139" operator="equal">
      <formula>3</formula>
    </cfRule>
    <cfRule type="cellIs" dxfId="122" priority="140" operator="equal">
      <formula>2</formula>
    </cfRule>
    <cfRule type="cellIs" dxfId="121" priority="141" operator="equal">
      <formula>1</formula>
    </cfRule>
  </conditionalFormatting>
  <conditionalFormatting sqref="F97">
    <cfRule type="expression" dxfId="120" priority="136">
      <formula>F97="1"</formula>
    </cfRule>
    <cfRule type="expression" dxfId="119" priority="137">
      <formula>F97="2"</formula>
    </cfRule>
    <cfRule type="expression" dxfId="118" priority="138">
      <formula>F97="3"</formula>
    </cfRule>
  </conditionalFormatting>
  <conditionalFormatting sqref="F143">
    <cfRule type="cellIs" dxfId="117" priority="127" operator="equal">
      <formula>3</formula>
    </cfRule>
    <cfRule type="cellIs" dxfId="116" priority="128" operator="equal">
      <formula>2</formula>
    </cfRule>
    <cfRule type="cellIs" dxfId="115" priority="129" operator="equal">
      <formula>1</formula>
    </cfRule>
  </conditionalFormatting>
  <conditionalFormatting sqref="F143">
    <cfRule type="expression" dxfId="114" priority="124">
      <formula>F143="1"</formula>
    </cfRule>
    <cfRule type="expression" dxfId="113" priority="125">
      <formula>F143="2"</formula>
    </cfRule>
    <cfRule type="expression" dxfId="112" priority="126">
      <formula>F143="3"</formula>
    </cfRule>
  </conditionalFormatting>
  <conditionalFormatting sqref="F158">
    <cfRule type="cellIs" dxfId="111" priority="115" operator="equal">
      <formula>3</formula>
    </cfRule>
    <cfRule type="cellIs" dxfId="110" priority="116" operator="equal">
      <formula>2</formula>
    </cfRule>
    <cfRule type="cellIs" dxfId="109" priority="117" operator="equal">
      <formula>1</formula>
    </cfRule>
  </conditionalFormatting>
  <conditionalFormatting sqref="F158">
    <cfRule type="expression" dxfId="108" priority="112">
      <formula>F158="1"</formula>
    </cfRule>
    <cfRule type="expression" dxfId="107" priority="113">
      <formula>F158="2"</formula>
    </cfRule>
    <cfRule type="expression" dxfId="106" priority="114">
      <formula>F158="3"</formula>
    </cfRule>
  </conditionalFormatting>
  <conditionalFormatting sqref="F189">
    <cfRule type="cellIs" dxfId="105" priority="103" operator="equal">
      <formula>3</formula>
    </cfRule>
    <cfRule type="cellIs" dxfId="104" priority="104" operator="equal">
      <formula>2</formula>
    </cfRule>
    <cfRule type="cellIs" dxfId="103" priority="105" operator="equal">
      <formula>1</formula>
    </cfRule>
  </conditionalFormatting>
  <conditionalFormatting sqref="F189">
    <cfRule type="expression" dxfId="102" priority="100">
      <formula>F189="1"</formula>
    </cfRule>
    <cfRule type="expression" dxfId="101" priority="101">
      <formula>F189="2"</formula>
    </cfRule>
    <cfRule type="expression" dxfId="100" priority="102">
      <formula>F189="3"</formula>
    </cfRule>
  </conditionalFormatting>
  <conditionalFormatting sqref="F221">
    <cfRule type="cellIs" dxfId="99" priority="91" operator="equal">
      <formula>3</formula>
    </cfRule>
    <cfRule type="cellIs" dxfId="98" priority="92" operator="equal">
      <formula>2</formula>
    </cfRule>
    <cfRule type="cellIs" dxfId="97" priority="93" operator="equal">
      <formula>1</formula>
    </cfRule>
  </conditionalFormatting>
  <conditionalFormatting sqref="F19:F25">
    <cfRule type="cellIs" dxfId="96" priority="79" operator="equal">
      <formula>3</formula>
    </cfRule>
    <cfRule type="cellIs" dxfId="95" priority="80" operator="equal">
      <formula>2</formula>
    </cfRule>
    <cfRule type="cellIs" dxfId="94" priority="81" operator="equal">
      <formula>1</formula>
    </cfRule>
  </conditionalFormatting>
  <conditionalFormatting sqref="F29:F34">
    <cfRule type="cellIs" dxfId="93" priority="76" operator="equal">
      <formula>3</formula>
    </cfRule>
    <cfRule type="cellIs" dxfId="92" priority="77" operator="equal">
      <formula>2</formula>
    </cfRule>
    <cfRule type="cellIs" dxfId="91" priority="78" operator="equal">
      <formula>1</formula>
    </cfRule>
  </conditionalFormatting>
  <conditionalFormatting sqref="F38:F40">
    <cfRule type="cellIs" dxfId="90" priority="73" operator="equal">
      <formula>3</formula>
    </cfRule>
    <cfRule type="cellIs" dxfId="89" priority="74" operator="equal">
      <formula>2</formula>
    </cfRule>
    <cfRule type="cellIs" dxfId="88" priority="75" operator="equal">
      <formula>1</formula>
    </cfRule>
  </conditionalFormatting>
  <conditionalFormatting sqref="F44:F46">
    <cfRule type="cellIs" dxfId="87" priority="70" operator="equal">
      <formula>3</formula>
    </cfRule>
    <cfRule type="cellIs" dxfId="86" priority="71" operator="equal">
      <formula>2</formula>
    </cfRule>
    <cfRule type="cellIs" dxfId="85" priority="72" operator="equal">
      <formula>1</formula>
    </cfRule>
  </conditionalFormatting>
  <conditionalFormatting sqref="F51:F55">
    <cfRule type="cellIs" dxfId="84" priority="67" operator="equal">
      <formula>3</formula>
    </cfRule>
    <cfRule type="cellIs" dxfId="83" priority="68" operator="equal">
      <formula>2</formula>
    </cfRule>
    <cfRule type="cellIs" dxfId="82" priority="69" operator="equal">
      <formula>1</formula>
    </cfRule>
  </conditionalFormatting>
  <conditionalFormatting sqref="F59:F63">
    <cfRule type="cellIs" dxfId="81" priority="64" operator="equal">
      <formula>3</formula>
    </cfRule>
    <cfRule type="cellIs" dxfId="80" priority="65" operator="equal">
      <formula>2</formula>
    </cfRule>
    <cfRule type="cellIs" dxfId="79" priority="66" operator="equal">
      <formula>1</formula>
    </cfRule>
  </conditionalFormatting>
  <conditionalFormatting sqref="F67:F71">
    <cfRule type="cellIs" dxfId="78" priority="61" operator="equal">
      <formula>3</formula>
    </cfRule>
    <cfRule type="cellIs" dxfId="77" priority="62" operator="equal">
      <formula>2</formula>
    </cfRule>
    <cfRule type="cellIs" dxfId="76" priority="63" operator="equal">
      <formula>1</formula>
    </cfRule>
  </conditionalFormatting>
  <conditionalFormatting sqref="F75:F79">
    <cfRule type="cellIs" dxfId="75" priority="58" operator="equal">
      <formula>3</formula>
    </cfRule>
    <cfRule type="cellIs" dxfId="74" priority="59" operator="equal">
      <formula>2</formula>
    </cfRule>
    <cfRule type="cellIs" dxfId="73" priority="60" operator="equal">
      <formula>1</formula>
    </cfRule>
  </conditionalFormatting>
  <conditionalFormatting sqref="F83:F87">
    <cfRule type="cellIs" dxfId="72" priority="55" operator="equal">
      <formula>3</formula>
    </cfRule>
    <cfRule type="cellIs" dxfId="71" priority="56" operator="equal">
      <formula>2</formula>
    </cfRule>
    <cfRule type="cellIs" dxfId="70" priority="57" operator="equal">
      <formula>1</formula>
    </cfRule>
  </conditionalFormatting>
  <conditionalFormatting sqref="F91:F95">
    <cfRule type="cellIs" dxfId="69" priority="52" operator="equal">
      <formula>3</formula>
    </cfRule>
    <cfRule type="cellIs" dxfId="68" priority="53" operator="equal">
      <formula>2</formula>
    </cfRule>
    <cfRule type="cellIs" dxfId="67" priority="54" operator="equal">
      <formula>1</formula>
    </cfRule>
  </conditionalFormatting>
  <conditionalFormatting sqref="F99:F102">
    <cfRule type="cellIs" dxfId="66" priority="49" operator="equal">
      <formula>3</formula>
    </cfRule>
    <cfRule type="cellIs" dxfId="65" priority="50" operator="equal">
      <formula>2</formula>
    </cfRule>
    <cfRule type="cellIs" dxfId="64" priority="51" operator="equal">
      <formula>1</formula>
    </cfRule>
  </conditionalFormatting>
  <conditionalFormatting sqref="F106:F110">
    <cfRule type="cellIs" dxfId="63" priority="46" operator="equal">
      <formula>3</formula>
    </cfRule>
    <cfRule type="cellIs" dxfId="62" priority="47" operator="equal">
      <formula>2</formula>
    </cfRule>
    <cfRule type="cellIs" dxfId="61" priority="48" operator="equal">
      <formula>1</formula>
    </cfRule>
  </conditionalFormatting>
  <conditionalFormatting sqref="F114:F118">
    <cfRule type="cellIs" dxfId="60" priority="43" operator="equal">
      <formula>3</formula>
    </cfRule>
    <cfRule type="cellIs" dxfId="59" priority="44" operator="equal">
      <formula>2</formula>
    </cfRule>
    <cfRule type="cellIs" dxfId="58" priority="45" operator="equal">
      <formula>1</formula>
    </cfRule>
  </conditionalFormatting>
  <conditionalFormatting sqref="F122:F126">
    <cfRule type="cellIs" dxfId="57" priority="40" operator="equal">
      <formula>3</formula>
    </cfRule>
    <cfRule type="cellIs" dxfId="56" priority="41" operator="equal">
      <formula>2</formula>
    </cfRule>
    <cfRule type="cellIs" dxfId="55" priority="42" operator="equal">
      <formula>1</formula>
    </cfRule>
  </conditionalFormatting>
  <conditionalFormatting sqref="F131:F135">
    <cfRule type="cellIs" dxfId="54" priority="37" operator="equal">
      <formula>3</formula>
    </cfRule>
    <cfRule type="cellIs" dxfId="53" priority="38" operator="equal">
      <formula>2</formula>
    </cfRule>
    <cfRule type="cellIs" dxfId="52" priority="39" operator="equal">
      <formula>1</formula>
    </cfRule>
  </conditionalFormatting>
  <conditionalFormatting sqref="F139:F141">
    <cfRule type="cellIs" dxfId="51" priority="34" operator="equal">
      <formula>3</formula>
    </cfRule>
    <cfRule type="cellIs" dxfId="50" priority="35" operator="equal">
      <formula>2</formula>
    </cfRule>
    <cfRule type="cellIs" dxfId="49" priority="36" operator="equal">
      <formula>1</formula>
    </cfRule>
  </conditionalFormatting>
  <conditionalFormatting sqref="F145:F148">
    <cfRule type="cellIs" dxfId="48" priority="31" operator="equal">
      <formula>3</formula>
    </cfRule>
    <cfRule type="cellIs" dxfId="47" priority="32" operator="equal">
      <formula>2</formula>
    </cfRule>
    <cfRule type="cellIs" dxfId="46" priority="33" operator="equal">
      <formula>1</formula>
    </cfRule>
  </conditionalFormatting>
  <conditionalFormatting sqref="F152:F156">
    <cfRule type="cellIs" dxfId="45" priority="28" operator="equal">
      <formula>3</formula>
    </cfRule>
    <cfRule type="cellIs" dxfId="44" priority="29" operator="equal">
      <formula>2</formula>
    </cfRule>
    <cfRule type="cellIs" dxfId="43" priority="30" operator="equal">
      <formula>1</formula>
    </cfRule>
  </conditionalFormatting>
  <conditionalFormatting sqref="F160:F163">
    <cfRule type="cellIs" dxfId="42" priority="25" operator="equal">
      <formula>3</formula>
    </cfRule>
    <cfRule type="cellIs" dxfId="41" priority="26" operator="equal">
      <formula>2</formula>
    </cfRule>
    <cfRule type="cellIs" dxfId="40" priority="27" operator="equal">
      <formula>1</formula>
    </cfRule>
  </conditionalFormatting>
  <conditionalFormatting sqref="F167:F171">
    <cfRule type="cellIs" dxfId="39" priority="22" operator="equal">
      <formula>3</formula>
    </cfRule>
    <cfRule type="cellIs" dxfId="38" priority="23" operator="equal">
      <formula>2</formula>
    </cfRule>
    <cfRule type="cellIs" dxfId="37" priority="24" operator="equal">
      <formula>1</formula>
    </cfRule>
  </conditionalFormatting>
  <conditionalFormatting sqref="F175:F179">
    <cfRule type="cellIs" dxfId="36" priority="19" operator="equal">
      <formula>3</formula>
    </cfRule>
    <cfRule type="cellIs" dxfId="35" priority="20" operator="equal">
      <formula>2</formula>
    </cfRule>
    <cfRule type="cellIs" dxfId="34" priority="21" operator="equal">
      <formula>1</formula>
    </cfRule>
  </conditionalFormatting>
  <conditionalFormatting sqref="F183:F187">
    <cfRule type="cellIs" dxfId="33" priority="16" operator="equal">
      <formula>3</formula>
    </cfRule>
    <cfRule type="cellIs" dxfId="32" priority="17" operator="equal">
      <formula>2</formula>
    </cfRule>
    <cfRule type="cellIs" dxfId="31" priority="18" operator="equal">
      <formula>1</formula>
    </cfRule>
  </conditionalFormatting>
  <conditionalFormatting sqref="F191:F194">
    <cfRule type="cellIs" dxfId="30" priority="13" operator="equal">
      <formula>3</formula>
    </cfRule>
    <cfRule type="cellIs" dxfId="29" priority="14" operator="equal">
      <formula>2</formula>
    </cfRule>
    <cfRule type="cellIs" dxfId="28" priority="15" operator="equal">
      <formula>1</formula>
    </cfRule>
  </conditionalFormatting>
  <conditionalFormatting sqref="F198:F203">
    <cfRule type="cellIs" dxfId="27" priority="10" operator="equal">
      <formula>3</formula>
    </cfRule>
    <cfRule type="cellIs" dxfId="26" priority="11" operator="equal">
      <formula>2</formula>
    </cfRule>
    <cfRule type="cellIs" dxfId="25" priority="12" operator="equal">
      <formula>1</formula>
    </cfRule>
  </conditionalFormatting>
  <conditionalFormatting sqref="F207:F211">
    <cfRule type="cellIs" dxfId="24" priority="7" operator="equal">
      <formula>3</formula>
    </cfRule>
    <cfRule type="cellIs" dxfId="23" priority="8" operator="equal">
      <formula>2</formula>
    </cfRule>
    <cfRule type="cellIs" dxfId="22" priority="9" operator="equal">
      <formula>1</formula>
    </cfRule>
  </conditionalFormatting>
  <conditionalFormatting sqref="F215:F219">
    <cfRule type="cellIs" dxfId="21" priority="4" operator="equal">
      <formula>3</formula>
    </cfRule>
    <cfRule type="cellIs" dxfId="20" priority="5" operator="equal">
      <formula>2</formula>
    </cfRule>
    <cfRule type="cellIs" dxfId="19" priority="6" operator="equal">
      <formula>1</formula>
    </cfRule>
  </conditionalFormatting>
  <conditionalFormatting sqref="F223:F226">
    <cfRule type="cellIs" dxfId="18" priority="1" operator="equal">
      <formula>3</formula>
    </cfRule>
    <cfRule type="cellIs" dxfId="17" priority="2" operator="equal">
      <formula>2</formula>
    </cfRule>
    <cfRule type="cellIs" dxfId="16" priority="3" operator="equal">
      <formula>1</formula>
    </cfRule>
  </conditionalFormatting>
  <dataValidations count="1">
    <dataValidation type="whole" allowBlank="1" showInputMessage="1" showErrorMessage="1" error="Please enter 1, 2 or 3!" sqref="F11:F15 F19:F25 F29:F34 F38:F40 F44:F46 F51:F55 F59:F63 F67:F71 F75:F79 F83:F87 F91:F95 F99:F102 F106:F110 F114:F118 F122:F126 F131:F135 F139:F141 F145:F148 F152:F156 F160:F163 F167:F171 F175:F179 F183:F187 F191:F194 F198:F203 F207:F211 F215:F219 F223:F226" xr:uid="{00000000-0002-0000-0300-000000000000}">
      <formula1>1</formula1>
      <formula2>3</formula2>
    </dataValidation>
  </dataValidations>
  <printOptions horizontalCentered="1"/>
  <pageMargins left="0.39370078740157483" right="0.39370078740157483" top="1.5748031496062993" bottom="0.59055118110236227" header="0.39370078740157483" footer="0.31496062992125984"/>
  <pageSetup paperSize="9" fitToHeight="0" orientation="landscape" r:id="rId1"/>
  <headerFooter>
    <oddHeader>&amp;L&amp;"Verdana,Standard"&amp;9&amp;G&amp;C&amp;"Verdana,Fett"&amp;12
IPMA Level D
Certification application
Self-assessment project management&amp;R&amp;G</oddHeader>
    <oddFooter>&amp;L&amp;"Verdana,Standard"&amp;9© VZPM&amp;C&amp;"Verdana,Standard"&amp;9&amp;F&amp;R&amp;"Verdana,Standard"&amp;9&amp;A page &amp;P/&amp;N</oddFooter>
  </headerFooter>
  <ignoredErrors>
    <ignoredError sqref="B8 B128 B48" numberStoredAsText="1"/>
    <ignoredError sqref="B9 B17 B27 B36 B42 B57 B65 B81 B97 B112 B129 B137 B143 B150 B158 B165 B173 B181 B189 B196 B205 B213 B221 B49 B73 B89 B104 B120" twoDigitTextYear="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4C17C-EEB9-4BA7-99AD-DE5E58C089A2}">
  <sheetPr>
    <tabColor theme="6" tint="0.39997558519241921"/>
    <pageSetUpPr fitToPage="1"/>
  </sheetPr>
  <dimension ref="A1:M240"/>
  <sheetViews>
    <sheetView showGridLines="0" zoomScaleNormal="100" workbookViewId="0">
      <pane ySplit="7" topLeftCell="A8" activePane="bottomLeft" state="frozen"/>
      <selection pane="bottomLeft" activeCell="F11" sqref="F11"/>
    </sheetView>
  </sheetViews>
  <sheetFormatPr baseColWidth="10" defaultColWidth="11.453125" defaultRowHeight="18" customHeight="1" x14ac:dyDescent="0.35"/>
  <cols>
    <col min="1" max="1" width="1.7265625" style="5" customWidth="1"/>
    <col min="2" max="2" width="10.7265625" style="49" customWidth="1"/>
    <col min="3" max="3" width="1.7265625" style="5" customWidth="1"/>
    <col min="4" max="4" width="110.7265625" style="50" customWidth="1"/>
    <col min="5" max="5" width="1.7265625" style="5" customWidth="1"/>
    <col min="6" max="6" width="8.7265625" style="32" customWidth="1"/>
    <col min="7" max="8" width="1.7265625" style="5" customWidth="1"/>
    <col min="9" max="9" width="8.7265625" style="32" hidden="1" customWidth="1"/>
    <col min="10" max="10" width="11.453125" style="6" customWidth="1"/>
    <col min="11" max="13" width="11.453125" style="32"/>
    <col min="14" max="16384" width="11.453125" style="5"/>
  </cols>
  <sheetData>
    <row r="1" spans="1:9" ht="10" customHeight="1" x14ac:dyDescent="0.35">
      <c r="A1" s="9"/>
      <c r="B1" s="69"/>
      <c r="C1" s="10"/>
      <c r="D1" s="55"/>
      <c r="E1" s="10"/>
      <c r="F1" s="56"/>
      <c r="G1" s="47"/>
    </row>
    <row r="2" spans="1:9" ht="18" customHeight="1" x14ac:dyDescent="0.35">
      <c r="A2" s="12"/>
      <c r="B2" s="54" t="s">
        <v>614</v>
      </c>
      <c r="C2" s="14"/>
      <c r="D2" s="57"/>
      <c r="E2" s="14"/>
      <c r="F2" s="21"/>
      <c r="G2" s="45"/>
    </row>
    <row r="3" spans="1:9" ht="10" customHeight="1" x14ac:dyDescent="0.35">
      <c r="A3" s="12"/>
      <c r="B3" s="54"/>
      <c r="C3" s="14"/>
      <c r="D3" s="57"/>
      <c r="E3" s="14"/>
      <c r="F3" s="21"/>
      <c r="G3" s="45"/>
    </row>
    <row r="4" spans="1:9" ht="24" customHeight="1" x14ac:dyDescent="0.35">
      <c r="A4" s="12"/>
      <c r="B4" s="132" t="s">
        <v>613</v>
      </c>
      <c r="C4" s="132"/>
      <c r="D4" s="132"/>
      <c r="E4" s="132"/>
      <c r="F4" s="132"/>
      <c r="G4" s="45"/>
    </row>
    <row r="5" spans="1:9" ht="10" customHeight="1" x14ac:dyDescent="0.35">
      <c r="A5" s="12"/>
      <c r="B5" s="14"/>
      <c r="C5" s="14"/>
      <c r="D5" s="57"/>
      <c r="E5" s="14"/>
      <c r="F5" s="21"/>
      <c r="G5" s="45"/>
    </row>
    <row r="6" spans="1:9" ht="30" customHeight="1" x14ac:dyDescent="0.35">
      <c r="A6" s="12"/>
      <c r="B6" s="78" t="s">
        <v>230</v>
      </c>
      <c r="C6" s="14"/>
      <c r="D6" s="65" t="s">
        <v>228</v>
      </c>
      <c r="E6" s="104"/>
      <c r="F6" s="65" t="s">
        <v>229</v>
      </c>
      <c r="G6" s="45"/>
    </row>
    <row r="7" spans="1:9" ht="10" customHeight="1" x14ac:dyDescent="0.35">
      <c r="A7" s="12"/>
      <c r="B7" s="102"/>
      <c r="C7" s="14"/>
      <c r="D7" s="57"/>
      <c r="E7" s="14"/>
      <c r="F7" s="21"/>
      <c r="G7" s="45"/>
    </row>
    <row r="8" spans="1:9" ht="28" customHeight="1" x14ac:dyDescent="0.35">
      <c r="A8" s="12"/>
      <c r="B8" s="58" t="s">
        <v>671</v>
      </c>
      <c r="C8" s="22"/>
      <c r="D8" s="22" t="s">
        <v>232</v>
      </c>
      <c r="E8" s="14"/>
      <c r="F8" s="59"/>
      <c r="G8" s="45"/>
    </row>
    <row r="9" spans="1:9" ht="28" customHeight="1" x14ac:dyDescent="0.35">
      <c r="A9" s="12"/>
      <c r="B9" s="60" t="s">
        <v>620</v>
      </c>
      <c r="C9" s="54"/>
      <c r="D9" s="54" t="s">
        <v>233</v>
      </c>
      <c r="E9" s="14"/>
      <c r="F9" s="46" t="str">
        <f>IFERROR(ROUND(AVERAGE(F11:F15),0),"")</f>
        <v/>
      </c>
      <c r="G9" s="45"/>
      <c r="I9" s="68" t="str">
        <f>F9</f>
        <v/>
      </c>
    </row>
    <row r="10" spans="1:9" ht="10" customHeight="1" x14ac:dyDescent="0.35">
      <c r="A10" s="12"/>
      <c r="B10" s="60"/>
      <c r="C10" s="54"/>
      <c r="D10" s="57"/>
      <c r="E10" s="14"/>
      <c r="F10" s="61"/>
      <c r="G10" s="45"/>
    </row>
    <row r="11" spans="1:9" ht="28" customHeight="1" x14ac:dyDescent="0.35">
      <c r="A11" s="12"/>
      <c r="B11" s="66" t="s">
        <v>615</v>
      </c>
      <c r="C11" s="14"/>
      <c r="D11" s="67" t="s">
        <v>621</v>
      </c>
      <c r="E11" s="14"/>
      <c r="F11" s="46"/>
      <c r="G11" s="45"/>
    </row>
    <row r="12" spans="1:9" ht="28" customHeight="1" x14ac:dyDescent="0.35">
      <c r="A12" s="12"/>
      <c r="B12" s="66" t="s">
        <v>616</v>
      </c>
      <c r="C12" s="14"/>
      <c r="D12" s="67" t="s">
        <v>235</v>
      </c>
      <c r="E12" s="14"/>
      <c r="F12" s="46"/>
      <c r="G12" s="45"/>
    </row>
    <row r="13" spans="1:9" ht="28" customHeight="1" x14ac:dyDescent="0.35">
      <c r="A13" s="12"/>
      <c r="B13" s="66" t="s">
        <v>617</v>
      </c>
      <c r="C13" s="14"/>
      <c r="D13" s="67" t="s">
        <v>236</v>
      </c>
      <c r="E13" s="14"/>
      <c r="F13" s="46"/>
      <c r="G13" s="45"/>
    </row>
    <row r="14" spans="1:9" ht="28" customHeight="1" x14ac:dyDescent="0.35">
      <c r="A14" s="12"/>
      <c r="B14" s="66" t="s">
        <v>618</v>
      </c>
      <c r="C14" s="14"/>
      <c r="D14" s="67" t="s">
        <v>237</v>
      </c>
      <c r="E14" s="14"/>
      <c r="F14" s="46"/>
      <c r="G14" s="45"/>
    </row>
    <row r="15" spans="1:9" ht="28" customHeight="1" x14ac:dyDescent="0.35">
      <c r="A15" s="12"/>
      <c r="B15" s="66" t="s">
        <v>619</v>
      </c>
      <c r="C15" s="14"/>
      <c r="D15" s="67" t="s">
        <v>622</v>
      </c>
      <c r="E15" s="14"/>
      <c r="F15" s="46"/>
      <c r="G15" s="45"/>
    </row>
    <row r="16" spans="1:9" ht="10" customHeight="1" x14ac:dyDescent="0.35">
      <c r="A16" s="12"/>
      <c r="B16" s="102"/>
      <c r="C16" s="14"/>
      <c r="D16" s="57"/>
      <c r="E16" s="14"/>
      <c r="F16" s="61"/>
      <c r="G16" s="45"/>
    </row>
    <row r="17" spans="1:13" ht="28" customHeight="1" x14ac:dyDescent="0.35">
      <c r="A17" s="12"/>
      <c r="B17" s="60" t="s">
        <v>623</v>
      </c>
      <c r="C17" s="54"/>
      <c r="D17" s="54" t="s">
        <v>624</v>
      </c>
      <c r="E17" s="14"/>
      <c r="F17" s="46" t="str">
        <f>IFERROR(ROUND(AVERAGE(F19:F26),0),"")</f>
        <v/>
      </c>
      <c r="G17" s="45"/>
      <c r="I17" s="68" t="str">
        <f>F17</f>
        <v/>
      </c>
    </row>
    <row r="18" spans="1:13" ht="10" customHeight="1" x14ac:dyDescent="0.35">
      <c r="A18" s="12"/>
      <c r="B18" s="60"/>
      <c r="C18" s="54"/>
      <c r="D18" s="57"/>
      <c r="E18" s="14"/>
      <c r="F18" s="61"/>
      <c r="G18" s="45"/>
    </row>
    <row r="19" spans="1:13" ht="28" customHeight="1" x14ac:dyDescent="0.35">
      <c r="A19" s="12"/>
      <c r="B19" s="66" t="s">
        <v>634</v>
      </c>
      <c r="C19" s="14"/>
      <c r="D19" s="67" t="s">
        <v>625</v>
      </c>
      <c r="E19" s="14"/>
      <c r="F19" s="46"/>
      <c r="G19" s="45"/>
    </row>
    <row r="20" spans="1:13" ht="28" customHeight="1" x14ac:dyDescent="0.35">
      <c r="A20" s="12"/>
      <c r="B20" s="66" t="s">
        <v>635</v>
      </c>
      <c r="C20" s="14"/>
      <c r="D20" s="67" t="s">
        <v>626</v>
      </c>
      <c r="E20" s="14"/>
      <c r="F20" s="46"/>
      <c r="G20" s="45"/>
    </row>
    <row r="21" spans="1:13" ht="28" customHeight="1" x14ac:dyDescent="0.35">
      <c r="A21" s="12"/>
      <c r="B21" s="66" t="s">
        <v>636</v>
      </c>
      <c r="C21" s="14"/>
      <c r="D21" s="67" t="s">
        <v>627</v>
      </c>
      <c r="E21" s="14"/>
      <c r="F21" s="46"/>
      <c r="G21" s="45"/>
    </row>
    <row r="22" spans="1:13" ht="28" customHeight="1" x14ac:dyDescent="0.35">
      <c r="A22" s="12"/>
      <c r="B22" s="66" t="s">
        <v>637</v>
      </c>
      <c r="C22" s="14"/>
      <c r="D22" s="67" t="s">
        <v>628</v>
      </c>
      <c r="E22" s="14"/>
      <c r="F22" s="46"/>
      <c r="G22" s="45"/>
    </row>
    <row r="23" spans="1:13" ht="28" customHeight="1" x14ac:dyDescent="0.35">
      <c r="A23" s="12"/>
      <c r="B23" s="66" t="s">
        <v>638</v>
      </c>
      <c r="C23" s="14"/>
      <c r="D23" s="67" t="s">
        <v>629</v>
      </c>
      <c r="E23" s="14"/>
      <c r="F23" s="46"/>
      <c r="G23" s="45"/>
    </row>
    <row r="24" spans="1:13" s="6" customFormat="1" ht="28" customHeight="1" x14ac:dyDescent="0.35">
      <c r="A24" s="12"/>
      <c r="B24" s="66" t="s">
        <v>639</v>
      </c>
      <c r="C24" s="14"/>
      <c r="D24" s="67" t="s">
        <v>630</v>
      </c>
      <c r="E24" s="14"/>
      <c r="F24" s="46"/>
      <c r="G24" s="45"/>
      <c r="H24" s="5"/>
      <c r="I24" s="32"/>
      <c r="K24" s="32"/>
      <c r="L24" s="32"/>
      <c r="M24" s="32"/>
    </row>
    <row r="25" spans="1:13" s="6" customFormat="1" ht="28" customHeight="1" x14ac:dyDescent="0.35">
      <c r="A25" s="12"/>
      <c r="B25" s="66" t="s">
        <v>640</v>
      </c>
      <c r="C25" s="14"/>
      <c r="D25" s="67" t="s">
        <v>631</v>
      </c>
      <c r="E25" s="14"/>
      <c r="F25" s="46"/>
      <c r="G25" s="45"/>
      <c r="H25" s="5"/>
      <c r="I25" s="32"/>
      <c r="K25" s="32"/>
      <c r="L25" s="32"/>
      <c r="M25" s="32"/>
    </row>
    <row r="26" spans="1:13" s="6" customFormat="1" ht="28" customHeight="1" x14ac:dyDescent="0.35">
      <c r="A26" s="12"/>
      <c r="B26" s="66" t="s">
        <v>641</v>
      </c>
      <c r="C26" s="14"/>
      <c r="D26" s="67" t="s">
        <v>632</v>
      </c>
      <c r="E26" s="14"/>
      <c r="F26" s="46"/>
      <c r="G26" s="45"/>
      <c r="H26" s="5"/>
      <c r="I26" s="32"/>
      <c r="K26" s="32"/>
      <c r="L26" s="32"/>
      <c r="M26" s="32"/>
    </row>
    <row r="27" spans="1:13" s="6" customFormat="1" ht="10" customHeight="1" x14ac:dyDescent="0.35">
      <c r="A27" s="12"/>
      <c r="B27" s="102"/>
      <c r="C27" s="14"/>
      <c r="D27" s="57"/>
      <c r="E27" s="14"/>
      <c r="F27" s="61"/>
      <c r="G27" s="45"/>
      <c r="H27" s="5"/>
      <c r="I27" s="32"/>
      <c r="K27" s="32"/>
      <c r="L27" s="32"/>
      <c r="M27" s="32"/>
    </row>
    <row r="28" spans="1:13" s="6" customFormat="1" ht="28" customHeight="1" x14ac:dyDescent="0.35">
      <c r="A28" s="12"/>
      <c r="B28" s="60" t="s">
        <v>633</v>
      </c>
      <c r="C28" s="54"/>
      <c r="D28" s="54" t="s">
        <v>648</v>
      </c>
      <c r="E28" s="14"/>
      <c r="F28" s="46" t="str">
        <f>IFERROR(ROUND(AVERAGE(F30:F35),0),"")</f>
        <v/>
      </c>
      <c r="G28" s="45"/>
      <c r="H28" s="5"/>
      <c r="I28" s="68" t="str">
        <f>F28</f>
        <v/>
      </c>
      <c r="K28" s="32"/>
      <c r="L28" s="32"/>
      <c r="M28" s="32"/>
    </row>
    <row r="29" spans="1:13" s="6" customFormat="1" ht="10" customHeight="1" x14ac:dyDescent="0.35">
      <c r="A29" s="12"/>
      <c r="B29" s="60"/>
      <c r="C29" s="54"/>
      <c r="D29" s="57"/>
      <c r="E29" s="14"/>
      <c r="F29" s="61"/>
      <c r="G29" s="45"/>
      <c r="H29" s="5"/>
      <c r="I29" s="32"/>
      <c r="K29" s="32"/>
      <c r="L29" s="32"/>
      <c r="M29" s="32"/>
    </row>
    <row r="30" spans="1:13" s="6" customFormat="1" ht="28" customHeight="1" x14ac:dyDescent="0.35">
      <c r="A30" s="12"/>
      <c r="B30" s="66" t="s">
        <v>642</v>
      </c>
      <c r="C30" s="14"/>
      <c r="D30" s="67" t="s">
        <v>649</v>
      </c>
      <c r="E30" s="14"/>
      <c r="F30" s="46"/>
      <c r="G30" s="45"/>
      <c r="H30" s="5"/>
      <c r="I30" s="32"/>
      <c r="K30" s="32"/>
      <c r="L30" s="32"/>
      <c r="M30" s="32"/>
    </row>
    <row r="31" spans="1:13" s="6" customFormat="1" ht="28" customHeight="1" x14ac:dyDescent="0.35">
      <c r="A31" s="12"/>
      <c r="B31" s="66" t="s">
        <v>643</v>
      </c>
      <c r="C31" s="14"/>
      <c r="D31" s="67" t="s">
        <v>650</v>
      </c>
      <c r="E31" s="14"/>
      <c r="F31" s="46"/>
      <c r="G31" s="45"/>
      <c r="H31" s="5"/>
      <c r="I31" s="32"/>
      <c r="K31" s="32"/>
      <c r="L31" s="32"/>
      <c r="M31" s="32"/>
    </row>
    <row r="32" spans="1:13" s="6" customFormat="1" ht="28" customHeight="1" x14ac:dyDescent="0.35">
      <c r="A32" s="12"/>
      <c r="B32" s="66" t="s">
        <v>644</v>
      </c>
      <c r="C32" s="14"/>
      <c r="D32" s="67" t="s">
        <v>652</v>
      </c>
      <c r="E32" s="14"/>
      <c r="F32" s="46"/>
      <c r="G32" s="45"/>
      <c r="H32" s="5"/>
      <c r="I32" s="32"/>
      <c r="K32" s="32"/>
      <c r="L32" s="32"/>
      <c r="M32" s="32"/>
    </row>
    <row r="33" spans="1:13" s="6" customFormat="1" ht="28" customHeight="1" x14ac:dyDescent="0.35">
      <c r="A33" s="12"/>
      <c r="B33" s="66" t="s">
        <v>645</v>
      </c>
      <c r="C33" s="14"/>
      <c r="D33" s="67" t="s">
        <v>651</v>
      </c>
      <c r="E33" s="14"/>
      <c r="F33" s="46"/>
      <c r="G33" s="45"/>
      <c r="H33" s="5"/>
      <c r="I33" s="32"/>
      <c r="K33" s="32"/>
      <c r="L33" s="32"/>
      <c r="M33" s="32"/>
    </row>
    <row r="34" spans="1:13" s="6" customFormat="1" ht="28" customHeight="1" x14ac:dyDescent="0.35">
      <c r="A34" s="12"/>
      <c r="B34" s="66" t="s">
        <v>646</v>
      </c>
      <c r="C34" s="14"/>
      <c r="D34" s="75" t="s">
        <v>653</v>
      </c>
      <c r="E34" s="14"/>
      <c r="F34" s="46"/>
      <c r="G34" s="45"/>
      <c r="H34" s="5"/>
      <c r="I34" s="32"/>
      <c r="K34" s="32"/>
      <c r="L34" s="32"/>
      <c r="M34" s="32"/>
    </row>
    <row r="35" spans="1:13" s="6" customFormat="1" ht="28" customHeight="1" x14ac:dyDescent="0.35">
      <c r="A35" s="12"/>
      <c r="B35" s="66" t="s">
        <v>647</v>
      </c>
      <c r="C35" s="14"/>
      <c r="D35" s="67" t="s">
        <v>654</v>
      </c>
      <c r="E35" s="14"/>
      <c r="F35" s="46"/>
      <c r="G35" s="45"/>
      <c r="H35" s="5"/>
      <c r="I35" s="32"/>
      <c r="K35" s="32"/>
      <c r="L35" s="32"/>
      <c r="M35" s="32"/>
    </row>
    <row r="36" spans="1:13" s="6" customFormat="1" ht="10" customHeight="1" x14ac:dyDescent="0.35">
      <c r="A36" s="12"/>
      <c r="B36" s="102"/>
      <c r="C36" s="14"/>
      <c r="D36" s="57"/>
      <c r="E36" s="14"/>
      <c r="F36" s="61"/>
      <c r="G36" s="45"/>
      <c r="H36" s="5"/>
      <c r="I36" s="32"/>
      <c r="K36" s="32"/>
      <c r="L36" s="32"/>
      <c r="M36" s="32"/>
    </row>
    <row r="37" spans="1:13" s="6" customFormat="1" ht="28" customHeight="1" x14ac:dyDescent="0.35">
      <c r="A37" s="12"/>
      <c r="B37" s="60" t="s">
        <v>655</v>
      </c>
      <c r="C37" s="54"/>
      <c r="D37" s="54" t="s">
        <v>659</v>
      </c>
      <c r="E37" s="14"/>
      <c r="F37" s="46" t="str">
        <f>IFERROR(ROUND(AVERAGE(F39:F41),0),"")</f>
        <v/>
      </c>
      <c r="G37" s="45"/>
      <c r="H37" s="5"/>
      <c r="I37" s="68" t="str">
        <f>F37</f>
        <v/>
      </c>
      <c r="K37" s="32"/>
      <c r="L37" s="32"/>
      <c r="M37" s="32"/>
    </row>
    <row r="38" spans="1:13" s="6" customFormat="1" ht="10" customHeight="1" x14ac:dyDescent="0.35">
      <c r="A38" s="12"/>
      <c r="B38" s="60"/>
      <c r="C38" s="54"/>
      <c r="D38" s="57"/>
      <c r="E38" s="14"/>
      <c r="F38" s="61"/>
      <c r="G38" s="45"/>
      <c r="H38" s="5"/>
      <c r="I38" s="32"/>
      <c r="K38" s="32"/>
      <c r="L38" s="32"/>
      <c r="M38" s="32"/>
    </row>
    <row r="39" spans="1:13" s="6" customFormat="1" ht="28" customHeight="1" x14ac:dyDescent="0.35">
      <c r="A39" s="12"/>
      <c r="B39" s="66" t="s">
        <v>656</v>
      </c>
      <c r="C39" s="14"/>
      <c r="D39" s="67" t="s">
        <v>660</v>
      </c>
      <c r="E39" s="14"/>
      <c r="F39" s="46"/>
      <c r="G39" s="45"/>
      <c r="H39" s="5"/>
      <c r="I39" s="32"/>
      <c r="K39" s="32"/>
      <c r="L39" s="32"/>
      <c r="M39" s="32"/>
    </row>
    <row r="40" spans="1:13" s="6" customFormat="1" ht="28" customHeight="1" x14ac:dyDescent="0.35">
      <c r="A40" s="12"/>
      <c r="B40" s="66" t="s">
        <v>657</v>
      </c>
      <c r="C40" s="14"/>
      <c r="D40" s="67" t="s">
        <v>661</v>
      </c>
      <c r="E40" s="14"/>
      <c r="F40" s="46"/>
      <c r="G40" s="45"/>
      <c r="H40" s="5"/>
      <c r="I40" s="32"/>
      <c r="K40" s="32"/>
      <c r="L40" s="32"/>
      <c r="M40" s="32"/>
    </row>
    <row r="41" spans="1:13" s="6" customFormat="1" ht="28" customHeight="1" x14ac:dyDescent="0.35">
      <c r="A41" s="12"/>
      <c r="B41" s="66" t="s">
        <v>658</v>
      </c>
      <c r="C41" s="14"/>
      <c r="D41" s="67" t="s">
        <v>662</v>
      </c>
      <c r="E41" s="14"/>
      <c r="F41" s="46"/>
      <c r="G41" s="45"/>
      <c r="H41" s="5"/>
      <c r="I41" s="32"/>
      <c r="K41" s="32"/>
      <c r="L41" s="32"/>
      <c r="M41" s="32"/>
    </row>
    <row r="42" spans="1:13" s="6" customFormat="1" ht="10" customHeight="1" x14ac:dyDescent="0.35">
      <c r="A42" s="12"/>
      <c r="B42" s="102"/>
      <c r="C42" s="14"/>
      <c r="D42" s="57"/>
      <c r="E42" s="14"/>
      <c r="F42" s="61"/>
      <c r="G42" s="45"/>
      <c r="H42" s="5"/>
      <c r="I42" s="32"/>
      <c r="K42" s="32"/>
      <c r="L42" s="32"/>
      <c r="M42" s="32"/>
    </row>
    <row r="43" spans="1:13" s="6" customFormat="1" ht="28" customHeight="1" x14ac:dyDescent="0.35">
      <c r="A43" s="12"/>
      <c r="B43" s="60" t="s">
        <v>663</v>
      </c>
      <c r="C43" s="54"/>
      <c r="D43" s="54" t="s">
        <v>667</v>
      </c>
      <c r="E43" s="14"/>
      <c r="F43" s="46" t="str">
        <f>IFERROR(ROUND(AVERAGE(F45:F47),0),"")</f>
        <v/>
      </c>
      <c r="G43" s="45"/>
      <c r="H43" s="5"/>
      <c r="I43" s="68" t="str">
        <f>F43</f>
        <v/>
      </c>
      <c r="K43" s="32"/>
      <c r="L43" s="32"/>
      <c r="M43" s="32"/>
    </row>
    <row r="44" spans="1:13" s="6" customFormat="1" ht="10" customHeight="1" x14ac:dyDescent="0.35">
      <c r="A44" s="12"/>
      <c r="B44" s="60"/>
      <c r="C44" s="54"/>
      <c r="D44" s="57"/>
      <c r="E44" s="14"/>
      <c r="F44" s="61"/>
      <c r="G44" s="45"/>
      <c r="H44" s="5"/>
      <c r="I44" s="32"/>
      <c r="K44" s="32"/>
      <c r="L44" s="32"/>
      <c r="M44" s="32"/>
    </row>
    <row r="45" spans="1:13" s="6" customFormat="1" ht="28" customHeight="1" x14ac:dyDescent="0.35">
      <c r="A45" s="12"/>
      <c r="B45" s="66" t="s">
        <v>664</v>
      </c>
      <c r="C45" s="14"/>
      <c r="D45" s="67" t="s">
        <v>668</v>
      </c>
      <c r="E45" s="14"/>
      <c r="F45" s="46"/>
      <c r="G45" s="45"/>
      <c r="H45" s="5"/>
      <c r="I45" s="32"/>
      <c r="K45" s="32"/>
      <c r="L45" s="32"/>
      <c r="M45" s="32"/>
    </row>
    <row r="46" spans="1:13" s="6" customFormat="1" ht="28" customHeight="1" x14ac:dyDescent="0.35">
      <c r="A46" s="12"/>
      <c r="B46" s="66" t="s">
        <v>665</v>
      </c>
      <c r="C46" s="14"/>
      <c r="D46" s="67" t="s">
        <v>669</v>
      </c>
      <c r="E46" s="14"/>
      <c r="F46" s="46"/>
      <c r="G46" s="45"/>
      <c r="H46" s="5"/>
      <c r="I46" s="32"/>
      <c r="K46" s="32"/>
      <c r="L46" s="32"/>
      <c r="M46" s="32"/>
    </row>
    <row r="47" spans="1:13" s="6" customFormat="1" ht="28" customHeight="1" x14ac:dyDescent="0.35">
      <c r="A47" s="12"/>
      <c r="B47" s="66" t="s">
        <v>666</v>
      </c>
      <c r="C47" s="14"/>
      <c r="D47" s="67" t="s">
        <v>670</v>
      </c>
      <c r="E47" s="14"/>
      <c r="F47" s="46"/>
      <c r="G47" s="45"/>
      <c r="H47" s="5"/>
      <c r="I47" s="32"/>
      <c r="K47" s="32"/>
      <c r="L47" s="32"/>
      <c r="M47" s="32"/>
    </row>
    <row r="48" spans="1:13" s="6" customFormat="1" ht="10" customHeight="1" x14ac:dyDescent="0.35">
      <c r="A48" s="12"/>
      <c r="B48" s="102"/>
      <c r="C48" s="14"/>
      <c r="D48" s="57"/>
      <c r="E48" s="14"/>
      <c r="F48" s="21"/>
      <c r="G48" s="45"/>
      <c r="H48" s="5"/>
      <c r="I48" s="32"/>
      <c r="K48" s="32"/>
      <c r="L48" s="32"/>
      <c r="M48" s="32"/>
    </row>
    <row r="49" spans="1:13" s="6" customFormat="1" ht="18" customHeight="1" x14ac:dyDescent="0.35">
      <c r="A49" s="12"/>
      <c r="B49" s="58" t="s">
        <v>672</v>
      </c>
      <c r="C49" s="22"/>
      <c r="D49" s="22" t="s">
        <v>262</v>
      </c>
      <c r="E49" s="14"/>
      <c r="F49" s="21"/>
      <c r="G49" s="45"/>
      <c r="H49" s="5"/>
      <c r="I49" s="32"/>
      <c r="K49" s="32"/>
      <c r="L49" s="32"/>
      <c r="M49" s="32"/>
    </row>
    <row r="50" spans="1:13" s="6" customFormat="1" ht="28" customHeight="1" x14ac:dyDescent="0.35">
      <c r="A50" s="12"/>
      <c r="B50" s="60" t="s">
        <v>673</v>
      </c>
      <c r="C50" s="54"/>
      <c r="D50" s="54" t="s">
        <v>263</v>
      </c>
      <c r="E50" s="14"/>
      <c r="F50" s="46" t="str">
        <f>IFERROR(ROUND(AVERAGE(F52:F56),0),"")</f>
        <v/>
      </c>
      <c r="G50" s="45"/>
      <c r="H50" s="5"/>
      <c r="I50" s="68" t="str">
        <f>F50</f>
        <v/>
      </c>
      <c r="K50" s="32"/>
      <c r="L50" s="32"/>
      <c r="M50" s="32"/>
    </row>
    <row r="51" spans="1:13" s="6" customFormat="1" ht="10" customHeight="1" x14ac:dyDescent="0.35">
      <c r="A51" s="12"/>
      <c r="B51" s="60"/>
      <c r="C51" s="54"/>
      <c r="D51" s="57"/>
      <c r="E51" s="14"/>
      <c r="F51" s="61"/>
      <c r="G51" s="45"/>
      <c r="H51" s="5"/>
      <c r="I51" s="32"/>
      <c r="K51" s="32"/>
      <c r="L51" s="32"/>
      <c r="M51" s="32"/>
    </row>
    <row r="52" spans="1:13" s="6" customFormat="1" ht="28" customHeight="1" x14ac:dyDescent="0.35">
      <c r="A52" s="12"/>
      <c r="B52" s="66" t="s">
        <v>674</v>
      </c>
      <c r="C52" s="14"/>
      <c r="D52" s="67" t="s">
        <v>264</v>
      </c>
      <c r="E52" s="14"/>
      <c r="F52" s="46"/>
      <c r="G52" s="45"/>
      <c r="H52" s="5"/>
      <c r="I52" s="32"/>
      <c r="K52" s="32"/>
      <c r="L52" s="32"/>
      <c r="M52" s="32"/>
    </row>
    <row r="53" spans="1:13" s="6" customFormat="1" ht="28" customHeight="1" x14ac:dyDescent="0.35">
      <c r="A53" s="12"/>
      <c r="B53" s="66" t="s">
        <v>675</v>
      </c>
      <c r="C53" s="14"/>
      <c r="D53" s="67" t="s">
        <v>679</v>
      </c>
      <c r="E53" s="14"/>
      <c r="F53" s="46"/>
      <c r="G53" s="45"/>
      <c r="H53" s="5"/>
      <c r="I53" s="32"/>
      <c r="K53" s="32"/>
      <c r="L53" s="32"/>
      <c r="M53" s="32"/>
    </row>
    <row r="54" spans="1:13" s="6" customFormat="1" ht="28" customHeight="1" x14ac:dyDescent="0.35">
      <c r="A54" s="12"/>
      <c r="B54" s="66" t="s">
        <v>676</v>
      </c>
      <c r="C54" s="14"/>
      <c r="D54" s="67" t="s">
        <v>680</v>
      </c>
      <c r="E54" s="14"/>
      <c r="F54" s="46"/>
      <c r="G54" s="45"/>
      <c r="H54" s="5"/>
      <c r="I54" s="32"/>
      <c r="K54" s="32"/>
      <c r="L54" s="32"/>
      <c r="M54" s="32"/>
    </row>
    <row r="55" spans="1:13" s="6" customFormat="1" ht="28" customHeight="1" x14ac:dyDescent="0.35">
      <c r="A55" s="12"/>
      <c r="B55" s="66" t="s">
        <v>677</v>
      </c>
      <c r="C55" s="14"/>
      <c r="D55" s="67" t="s">
        <v>681</v>
      </c>
      <c r="E55" s="14"/>
      <c r="F55" s="46"/>
      <c r="G55" s="45"/>
      <c r="H55" s="5"/>
      <c r="I55" s="32"/>
      <c r="K55" s="32"/>
      <c r="L55" s="32"/>
      <c r="M55" s="32"/>
    </row>
    <row r="56" spans="1:13" s="6" customFormat="1" ht="28" customHeight="1" x14ac:dyDescent="0.35">
      <c r="A56" s="12"/>
      <c r="B56" s="66" t="s">
        <v>678</v>
      </c>
      <c r="C56" s="14"/>
      <c r="D56" s="67" t="s">
        <v>682</v>
      </c>
      <c r="E56" s="14"/>
      <c r="F56" s="46"/>
      <c r="G56" s="45"/>
      <c r="H56" s="5"/>
      <c r="I56" s="32"/>
      <c r="K56" s="32"/>
      <c r="L56" s="32"/>
      <c r="M56" s="32"/>
    </row>
    <row r="57" spans="1:13" s="6" customFormat="1" ht="10" customHeight="1" x14ac:dyDescent="0.35">
      <c r="A57" s="12"/>
      <c r="B57" s="102"/>
      <c r="C57" s="14"/>
      <c r="D57" s="57"/>
      <c r="E57" s="14"/>
      <c r="F57" s="61"/>
      <c r="G57" s="45"/>
      <c r="H57" s="5"/>
      <c r="I57" s="32"/>
      <c r="K57" s="32"/>
      <c r="L57" s="32"/>
      <c r="M57" s="32"/>
    </row>
    <row r="58" spans="1:13" s="6" customFormat="1" ht="28" customHeight="1" x14ac:dyDescent="0.35">
      <c r="A58" s="12"/>
      <c r="B58" s="60" t="s">
        <v>683</v>
      </c>
      <c r="C58" s="54"/>
      <c r="D58" s="54" t="s">
        <v>689</v>
      </c>
      <c r="E58" s="14"/>
      <c r="F58" s="46" t="str">
        <f>IFERROR(ROUND(AVERAGE(F60:F64),0),"")</f>
        <v/>
      </c>
      <c r="G58" s="45"/>
      <c r="H58" s="5"/>
      <c r="I58" s="68" t="str">
        <f>F58</f>
        <v/>
      </c>
      <c r="K58" s="32"/>
      <c r="L58" s="32"/>
      <c r="M58" s="32"/>
    </row>
    <row r="59" spans="1:13" s="6" customFormat="1" ht="10" customHeight="1" x14ac:dyDescent="0.35">
      <c r="A59" s="12"/>
      <c r="B59" s="60"/>
      <c r="C59" s="54"/>
      <c r="D59" s="57"/>
      <c r="E59" s="14"/>
      <c r="F59" s="61"/>
      <c r="G59" s="45"/>
      <c r="H59" s="5"/>
      <c r="I59" s="32"/>
      <c r="K59" s="32"/>
      <c r="L59" s="32"/>
      <c r="M59" s="32"/>
    </row>
    <row r="60" spans="1:13" s="6" customFormat="1" ht="28" customHeight="1" x14ac:dyDescent="0.35">
      <c r="A60" s="12"/>
      <c r="B60" s="66" t="s">
        <v>684</v>
      </c>
      <c r="C60" s="14"/>
      <c r="D60" s="67" t="s">
        <v>270</v>
      </c>
      <c r="E60" s="14"/>
      <c r="F60" s="46"/>
      <c r="G60" s="45"/>
      <c r="H60" s="5"/>
      <c r="I60" s="32"/>
      <c r="K60" s="32"/>
      <c r="L60" s="32"/>
      <c r="M60" s="32"/>
    </row>
    <row r="61" spans="1:13" s="6" customFormat="1" ht="28" customHeight="1" x14ac:dyDescent="0.35">
      <c r="A61" s="12"/>
      <c r="B61" s="66" t="s">
        <v>685</v>
      </c>
      <c r="C61" s="14"/>
      <c r="D61" s="67" t="s">
        <v>271</v>
      </c>
      <c r="E61" s="14"/>
      <c r="F61" s="46"/>
      <c r="G61" s="45"/>
      <c r="H61" s="5"/>
      <c r="I61" s="32"/>
      <c r="K61" s="32"/>
      <c r="L61" s="32"/>
      <c r="M61" s="32"/>
    </row>
    <row r="62" spans="1:13" s="6" customFormat="1" ht="28" customHeight="1" x14ac:dyDescent="0.35">
      <c r="A62" s="12"/>
      <c r="B62" s="66" t="s">
        <v>686</v>
      </c>
      <c r="C62" s="14"/>
      <c r="D62" s="67" t="s">
        <v>690</v>
      </c>
      <c r="E62" s="14"/>
      <c r="F62" s="46"/>
      <c r="G62" s="45"/>
      <c r="H62" s="5"/>
      <c r="I62" s="32"/>
      <c r="K62" s="32"/>
      <c r="L62" s="32"/>
      <c r="M62" s="32"/>
    </row>
    <row r="63" spans="1:13" s="6" customFormat="1" ht="28" customHeight="1" x14ac:dyDescent="0.35">
      <c r="A63" s="12"/>
      <c r="B63" s="66" t="s">
        <v>687</v>
      </c>
      <c r="C63" s="14"/>
      <c r="D63" s="67" t="s">
        <v>273</v>
      </c>
      <c r="E63" s="14"/>
      <c r="F63" s="46"/>
      <c r="G63" s="45"/>
      <c r="H63" s="5"/>
      <c r="I63" s="32"/>
      <c r="K63" s="32"/>
      <c r="L63" s="32"/>
      <c r="M63" s="32"/>
    </row>
    <row r="64" spans="1:13" s="6" customFormat="1" ht="28" customHeight="1" x14ac:dyDescent="0.35">
      <c r="A64" s="12"/>
      <c r="B64" s="66" t="s">
        <v>688</v>
      </c>
      <c r="C64" s="14"/>
      <c r="D64" s="67" t="s">
        <v>274</v>
      </c>
      <c r="E64" s="14"/>
      <c r="F64" s="46"/>
      <c r="G64" s="45"/>
      <c r="H64" s="5"/>
      <c r="I64" s="32"/>
      <c r="K64" s="32"/>
      <c r="L64" s="32"/>
      <c r="M64" s="32"/>
    </row>
    <row r="65" spans="1:13" s="6" customFormat="1" ht="10" customHeight="1" x14ac:dyDescent="0.35">
      <c r="A65" s="12"/>
      <c r="B65" s="102"/>
      <c r="C65" s="14"/>
      <c r="D65" s="57"/>
      <c r="E65" s="14"/>
      <c r="F65" s="61"/>
      <c r="G65" s="45"/>
      <c r="H65" s="5"/>
      <c r="I65" s="32"/>
      <c r="K65" s="32"/>
      <c r="L65" s="32"/>
      <c r="M65" s="32"/>
    </row>
    <row r="66" spans="1:13" s="6" customFormat="1" ht="28" customHeight="1" x14ac:dyDescent="0.35">
      <c r="A66" s="12"/>
      <c r="B66" s="60" t="s">
        <v>691</v>
      </c>
      <c r="C66" s="54"/>
      <c r="D66" s="54" t="s">
        <v>697</v>
      </c>
      <c r="E66" s="14"/>
      <c r="F66" s="46" t="str">
        <f>IFERROR(ROUND(AVERAGE(F68:F72),0),"")</f>
        <v/>
      </c>
      <c r="G66" s="45"/>
      <c r="H66" s="5"/>
      <c r="I66" s="68" t="str">
        <f>F66</f>
        <v/>
      </c>
      <c r="K66" s="32"/>
      <c r="L66" s="32"/>
      <c r="M66" s="32"/>
    </row>
    <row r="67" spans="1:13" s="6" customFormat="1" ht="10" customHeight="1" x14ac:dyDescent="0.35">
      <c r="A67" s="12"/>
      <c r="B67" s="60"/>
      <c r="C67" s="54"/>
      <c r="D67" s="57"/>
      <c r="E67" s="14"/>
      <c r="F67" s="61"/>
      <c r="G67" s="45"/>
      <c r="H67" s="5"/>
      <c r="I67" s="32"/>
      <c r="K67" s="32"/>
      <c r="L67" s="32"/>
      <c r="M67" s="32"/>
    </row>
    <row r="68" spans="1:13" s="6" customFormat="1" ht="28" customHeight="1" x14ac:dyDescent="0.35">
      <c r="A68" s="12"/>
      <c r="B68" s="66" t="s">
        <v>692</v>
      </c>
      <c r="C68" s="14"/>
      <c r="D68" s="67" t="s">
        <v>276</v>
      </c>
      <c r="E68" s="14"/>
      <c r="F68" s="46"/>
      <c r="G68" s="45"/>
      <c r="H68" s="5"/>
      <c r="I68" s="32"/>
      <c r="K68" s="32"/>
      <c r="L68" s="32"/>
      <c r="M68" s="32"/>
    </row>
    <row r="69" spans="1:13" s="6" customFormat="1" ht="28" customHeight="1" x14ac:dyDescent="0.35">
      <c r="A69" s="12"/>
      <c r="B69" s="66" t="s">
        <v>693</v>
      </c>
      <c r="C69" s="14"/>
      <c r="D69" s="67" t="s">
        <v>277</v>
      </c>
      <c r="E69" s="14"/>
      <c r="F69" s="46"/>
      <c r="G69" s="45"/>
      <c r="H69" s="5"/>
      <c r="I69" s="32"/>
      <c r="K69" s="32"/>
      <c r="L69" s="32"/>
      <c r="M69" s="32"/>
    </row>
    <row r="70" spans="1:13" s="6" customFormat="1" ht="28" customHeight="1" x14ac:dyDescent="0.35">
      <c r="A70" s="12"/>
      <c r="B70" s="66" t="s">
        <v>694</v>
      </c>
      <c r="C70" s="14"/>
      <c r="D70" s="67" t="s">
        <v>278</v>
      </c>
      <c r="E70" s="14"/>
      <c r="F70" s="46"/>
      <c r="G70" s="45"/>
      <c r="H70" s="5"/>
      <c r="I70" s="32"/>
      <c r="K70" s="32"/>
      <c r="L70" s="32"/>
      <c r="M70" s="32"/>
    </row>
    <row r="71" spans="1:13" s="6" customFormat="1" ht="28" customHeight="1" x14ac:dyDescent="0.35">
      <c r="A71" s="12"/>
      <c r="B71" s="66" t="s">
        <v>695</v>
      </c>
      <c r="C71" s="14"/>
      <c r="D71" s="67" t="s">
        <v>698</v>
      </c>
      <c r="E71" s="14"/>
      <c r="F71" s="46"/>
      <c r="G71" s="45"/>
      <c r="H71" s="5"/>
      <c r="I71" s="32"/>
      <c r="K71" s="32"/>
      <c r="L71" s="32"/>
      <c r="M71" s="32"/>
    </row>
    <row r="72" spans="1:13" s="6" customFormat="1" ht="28" customHeight="1" x14ac:dyDescent="0.35">
      <c r="A72" s="12"/>
      <c r="B72" s="66" t="s">
        <v>696</v>
      </c>
      <c r="C72" s="14"/>
      <c r="D72" s="67" t="s">
        <v>280</v>
      </c>
      <c r="E72" s="14"/>
      <c r="F72" s="46"/>
      <c r="G72" s="45"/>
      <c r="H72" s="5"/>
      <c r="I72" s="32"/>
      <c r="K72" s="32"/>
      <c r="L72" s="32"/>
      <c r="M72" s="32"/>
    </row>
    <row r="73" spans="1:13" s="6" customFormat="1" ht="10" customHeight="1" x14ac:dyDescent="0.35">
      <c r="A73" s="12"/>
      <c r="B73" s="102"/>
      <c r="C73" s="14"/>
      <c r="D73" s="57"/>
      <c r="E73" s="14"/>
      <c r="F73" s="61"/>
      <c r="G73" s="45"/>
      <c r="H73" s="5"/>
      <c r="I73" s="32"/>
      <c r="K73" s="32"/>
      <c r="L73" s="32"/>
      <c r="M73" s="32"/>
    </row>
    <row r="74" spans="1:13" s="6" customFormat="1" ht="28" customHeight="1" x14ac:dyDescent="0.35">
      <c r="A74" s="12"/>
      <c r="B74" s="60" t="s">
        <v>699</v>
      </c>
      <c r="C74" s="54"/>
      <c r="D74" s="54" t="s">
        <v>706</v>
      </c>
      <c r="E74" s="14"/>
      <c r="F74" s="46" t="str">
        <f>IFERROR(ROUND(AVERAGE(F76:F81),0),"")</f>
        <v/>
      </c>
      <c r="G74" s="45"/>
      <c r="H74" s="5"/>
      <c r="I74" s="68" t="str">
        <f>F74</f>
        <v/>
      </c>
      <c r="K74" s="32"/>
      <c r="L74" s="32"/>
      <c r="M74" s="32"/>
    </row>
    <row r="75" spans="1:13" s="6" customFormat="1" ht="10" customHeight="1" x14ac:dyDescent="0.35">
      <c r="A75" s="12"/>
      <c r="B75" s="60"/>
      <c r="C75" s="54"/>
      <c r="D75" s="57"/>
      <c r="E75" s="14"/>
      <c r="F75" s="61"/>
      <c r="G75" s="45"/>
      <c r="H75" s="5"/>
      <c r="I75" s="32"/>
      <c r="K75" s="32"/>
      <c r="L75" s="32"/>
      <c r="M75" s="32"/>
    </row>
    <row r="76" spans="1:13" s="6" customFormat="1" ht="28" customHeight="1" x14ac:dyDescent="0.35">
      <c r="A76" s="12"/>
      <c r="B76" s="66" t="s">
        <v>700</v>
      </c>
      <c r="C76" s="14"/>
      <c r="D76" s="67" t="s">
        <v>282</v>
      </c>
      <c r="E76" s="14"/>
      <c r="F76" s="46"/>
      <c r="G76" s="45"/>
      <c r="H76" s="5"/>
      <c r="I76" s="32"/>
      <c r="K76" s="32"/>
      <c r="L76" s="32"/>
      <c r="M76" s="32"/>
    </row>
    <row r="77" spans="1:13" s="6" customFormat="1" ht="28" customHeight="1" x14ac:dyDescent="0.35">
      <c r="A77" s="12"/>
      <c r="B77" s="66" t="s">
        <v>701</v>
      </c>
      <c r="C77" s="14"/>
      <c r="D77" s="67" t="s">
        <v>707</v>
      </c>
      <c r="E77" s="14"/>
      <c r="F77" s="46"/>
      <c r="G77" s="45"/>
      <c r="H77" s="5"/>
      <c r="I77" s="32"/>
      <c r="K77" s="32"/>
      <c r="L77" s="32"/>
      <c r="M77" s="32"/>
    </row>
    <row r="78" spans="1:13" s="6" customFormat="1" ht="28" customHeight="1" x14ac:dyDescent="0.35">
      <c r="A78" s="12"/>
      <c r="B78" s="66" t="s">
        <v>702</v>
      </c>
      <c r="C78" s="14"/>
      <c r="D78" s="67" t="s">
        <v>708</v>
      </c>
      <c r="E78" s="14"/>
      <c r="F78" s="46"/>
      <c r="G78" s="45"/>
      <c r="H78" s="5"/>
      <c r="I78" s="32"/>
      <c r="K78" s="32"/>
      <c r="L78" s="32"/>
      <c r="M78" s="32"/>
    </row>
    <row r="79" spans="1:13" s="6" customFormat="1" ht="28" customHeight="1" x14ac:dyDescent="0.35">
      <c r="A79" s="12"/>
      <c r="B79" s="66" t="s">
        <v>703</v>
      </c>
      <c r="C79" s="14"/>
      <c r="D79" s="67" t="s">
        <v>709</v>
      </c>
      <c r="E79" s="14"/>
      <c r="F79" s="46"/>
      <c r="G79" s="45"/>
      <c r="H79" s="5"/>
      <c r="I79" s="32"/>
      <c r="K79" s="32"/>
      <c r="L79" s="32"/>
      <c r="M79" s="32"/>
    </row>
    <row r="80" spans="1:13" s="6" customFormat="1" ht="28" customHeight="1" x14ac:dyDescent="0.35">
      <c r="A80" s="12"/>
      <c r="B80" s="66" t="s">
        <v>704</v>
      </c>
      <c r="C80" s="14"/>
      <c r="D80" s="67" t="s">
        <v>286</v>
      </c>
      <c r="E80" s="14"/>
      <c r="F80" s="46"/>
      <c r="G80" s="45"/>
      <c r="H80" s="5"/>
      <c r="I80" s="32"/>
      <c r="K80" s="32"/>
      <c r="L80" s="32"/>
      <c r="M80" s="32"/>
    </row>
    <row r="81" spans="1:13" s="6" customFormat="1" ht="28" customHeight="1" x14ac:dyDescent="0.35">
      <c r="A81" s="12"/>
      <c r="B81" s="66" t="s">
        <v>705</v>
      </c>
      <c r="C81" s="14"/>
      <c r="D81" s="67" t="s">
        <v>710</v>
      </c>
      <c r="E81" s="14"/>
      <c r="F81" s="46"/>
      <c r="G81" s="45"/>
      <c r="H81" s="5"/>
      <c r="I81" s="32"/>
      <c r="K81" s="32"/>
      <c r="L81" s="32"/>
      <c r="M81" s="32"/>
    </row>
    <row r="82" spans="1:13" s="6" customFormat="1" ht="10" customHeight="1" x14ac:dyDescent="0.35">
      <c r="A82" s="12"/>
      <c r="B82" s="102"/>
      <c r="C82" s="14"/>
      <c r="D82" s="57"/>
      <c r="E82" s="14"/>
      <c r="F82" s="61"/>
      <c r="G82" s="45"/>
      <c r="H82" s="5"/>
      <c r="I82" s="32"/>
      <c r="K82" s="32"/>
      <c r="L82" s="32"/>
      <c r="M82" s="32"/>
    </row>
    <row r="83" spans="1:13" s="6" customFormat="1" ht="28" customHeight="1" x14ac:dyDescent="0.35">
      <c r="A83" s="12"/>
      <c r="B83" s="60" t="s">
        <v>711</v>
      </c>
      <c r="C83" s="54"/>
      <c r="D83" s="54" t="s">
        <v>287</v>
      </c>
      <c r="E83" s="14"/>
      <c r="F83" s="46" t="str">
        <f>IFERROR(ROUND(AVERAGE(F85:F89),0),"")</f>
        <v/>
      </c>
      <c r="G83" s="45"/>
      <c r="H83" s="5"/>
      <c r="I83" s="68" t="str">
        <f>F83</f>
        <v/>
      </c>
      <c r="K83" s="32"/>
      <c r="L83" s="32"/>
      <c r="M83" s="32"/>
    </row>
    <row r="84" spans="1:13" s="6" customFormat="1" ht="10" customHeight="1" x14ac:dyDescent="0.35">
      <c r="A84" s="12"/>
      <c r="B84" s="60"/>
      <c r="C84" s="54"/>
      <c r="D84" s="57"/>
      <c r="E84" s="14"/>
      <c r="F84" s="61"/>
      <c r="G84" s="45"/>
      <c r="H84" s="5"/>
      <c r="I84" s="32"/>
      <c r="K84" s="32"/>
      <c r="L84" s="32"/>
      <c r="M84" s="32"/>
    </row>
    <row r="85" spans="1:13" s="6" customFormat="1" ht="28" customHeight="1" x14ac:dyDescent="0.35">
      <c r="A85" s="12"/>
      <c r="B85" s="66" t="s">
        <v>712</v>
      </c>
      <c r="C85" s="14"/>
      <c r="D85" s="67" t="s">
        <v>289</v>
      </c>
      <c r="E85" s="14"/>
      <c r="F85" s="46"/>
      <c r="G85" s="45"/>
      <c r="H85" s="5"/>
      <c r="I85" s="32"/>
      <c r="K85" s="32"/>
      <c r="L85" s="32"/>
      <c r="M85" s="32"/>
    </row>
    <row r="86" spans="1:13" s="6" customFormat="1" ht="28" customHeight="1" x14ac:dyDescent="0.35">
      <c r="A86" s="12"/>
      <c r="B86" s="66" t="s">
        <v>713</v>
      </c>
      <c r="C86" s="14"/>
      <c r="D86" s="67" t="s">
        <v>717</v>
      </c>
      <c r="E86" s="14"/>
      <c r="F86" s="46"/>
      <c r="G86" s="45"/>
      <c r="H86" s="5"/>
      <c r="I86" s="32"/>
      <c r="K86" s="32"/>
      <c r="L86" s="32"/>
      <c r="M86" s="32"/>
    </row>
    <row r="87" spans="1:13" s="6" customFormat="1" ht="28" customHeight="1" x14ac:dyDescent="0.35">
      <c r="A87" s="12"/>
      <c r="B87" s="66" t="s">
        <v>714</v>
      </c>
      <c r="C87" s="14"/>
      <c r="D87" s="67" t="s">
        <v>291</v>
      </c>
      <c r="E87" s="14"/>
      <c r="F87" s="46"/>
      <c r="G87" s="45"/>
      <c r="H87" s="5"/>
      <c r="I87" s="32"/>
      <c r="K87" s="32"/>
      <c r="L87" s="32"/>
      <c r="M87" s="32"/>
    </row>
    <row r="88" spans="1:13" s="6" customFormat="1" ht="28" customHeight="1" x14ac:dyDescent="0.35">
      <c r="A88" s="12"/>
      <c r="B88" s="66" t="s">
        <v>715</v>
      </c>
      <c r="C88" s="14"/>
      <c r="D88" s="67" t="s">
        <v>718</v>
      </c>
      <c r="E88" s="14"/>
      <c r="F88" s="46"/>
      <c r="G88" s="45"/>
      <c r="H88" s="5"/>
      <c r="I88" s="32"/>
      <c r="K88" s="32"/>
      <c r="L88" s="32"/>
      <c r="M88" s="32"/>
    </row>
    <row r="89" spans="1:13" s="6" customFormat="1" ht="28" customHeight="1" x14ac:dyDescent="0.35">
      <c r="A89" s="12"/>
      <c r="B89" s="66" t="s">
        <v>716</v>
      </c>
      <c r="C89" s="14"/>
      <c r="D89" s="67" t="s">
        <v>719</v>
      </c>
      <c r="E89" s="14"/>
      <c r="F89" s="46"/>
      <c r="G89" s="45"/>
      <c r="H89" s="5"/>
      <c r="I89" s="32"/>
      <c r="K89" s="32"/>
      <c r="L89" s="32"/>
      <c r="M89" s="32"/>
    </row>
    <row r="90" spans="1:13" s="6" customFormat="1" ht="10" customHeight="1" x14ac:dyDescent="0.35">
      <c r="A90" s="12"/>
      <c r="B90" s="102"/>
      <c r="C90" s="14"/>
      <c r="D90" s="57"/>
      <c r="E90" s="14"/>
      <c r="F90" s="61"/>
      <c r="G90" s="45"/>
      <c r="H90" s="5"/>
      <c r="I90" s="32"/>
      <c r="K90" s="32"/>
      <c r="L90" s="32"/>
      <c r="M90" s="32"/>
    </row>
    <row r="91" spans="1:13" s="6" customFormat="1" ht="28" customHeight="1" x14ac:dyDescent="0.35">
      <c r="A91" s="12"/>
      <c r="B91" s="60" t="s">
        <v>720</v>
      </c>
      <c r="C91" s="54"/>
      <c r="D91" s="54" t="s">
        <v>288</v>
      </c>
      <c r="E91" s="14"/>
      <c r="F91" s="46" t="str">
        <f>IFERROR(ROUND(AVERAGE(F93:F97),0),"")</f>
        <v/>
      </c>
      <c r="G91" s="45"/>
      <c r="H91" s="5"/>
      <c r="I91" s="68" t="str">
        <f>F91</f>
        <v/>
      </c>
      <c r="K91" s="32"/>
      <c r="L91" s="32"/>
      <c r="M91" s="32"/>
    </row>
    <row r="92" spans="1:13" s="6" customFormat="1" ht="10" customHeight="1" x14ac:dyDescent="0.35">
      <c r="A92" s="12"/>
      <c r="B92" s="60"/>
      <c r="C92" s="54"/>
      <c r="D92" s="57"/>
      <c r="E92" s="14"/>
      <c r="F92" s="61"/>
      <c r="G92" s="45"/>
      <c r="H92" s="5"/>
      <c r="I92" s="32"/>
      <c r="K92" s="32"/>
      <c r="L92" s="32"/>
      <c r="M92" s="32"/>
    </row>
    <row r="93" spans="1:13" s="6" customFormat="1" ht="28" customHeight="1" x14ac:dyDescent="0.35">
      <c r="A93" s="12"/>
      <c r="B93" s="66" t="s">
        <v>721</v>
      </c>
      <c r="C93" s="14"/>
      <c r="D93" s="67" t="s">
        <v>726</v>
      </c>
      <c r="E93" s="14"/>
      <c r="F93" s="46"/>
      <c r="G93" s="45"/>
      <c r="H93" s="5"/>
      <c r="I93" s="32"/>
      <c r="K93" s="32"/>
      <c r="L93" s="32"/>
      <c r="M93" s="32"/>
    </row>
    <row r="94" spans="1:13" s="6" customFormat="1" ht="28" customHeight="1" x14ac:dyDescent="0.35">
      <c r="A94" s="12"/>
      <c r="B94" s="66" t="s">
        <v>722</v>
      </c>
      <c r="C94" s="14"/>
      <c r="D94" s="67" t="s">
        <v>295</v>
      </c>
      <c r="E94" s="14"/>
      <c r="F94" s="46"/>
      <c r="G94" s="45"/>
      <c r="H94" s="5"/>
      <c r="I94" s="32"/>
      <c r="K94" s="32"/>
      <c r="L94" s="32"/>
      <c r="M94" s="32"/>
    </row>
    <row r="95" spans="1:13" s="6" customFormat="1" ht="28" customHeight="1" x14ac:dyDescent="0.35">
      <c r="A95" s="12"/>
      <c r="B95" s="66" t="s">
        <v>723</v>
      </c>
      <c r="C95" s="14"/>
      <c r="D95" s="67" t="s">
        <v>727</v>
      </c>
      <c r="E95" s="14"/>
      <c r="F95" s="46"/>
      <c r="G95" s="45"/>
      <c r="H95" s="5"/>
      <c r="I95" s="32"/>
      <c r="K95" s="32"/>
      <c r="L95" s="32"/>
      <c r="M95" s="32"/>
    </row>
    <row r="96" spans="1:13" s="6" customFormat="1" ht="28" customHeight="1" x14ac:dyDescent="0.35">
      <c r="A96" s="12"/>
      <c r="B96" s="66" t="s">
        <v>724</v>
      </c>
      <c r="C96" s="14"/>
      <c r="D96" s="67" t="s">
        <v>728</v>
      </c>
      <c r="E96" s="14"/>
      <c r="F96" s="46"/>
      <c r="G96" s="45"/>
      <c r="H96" s="5"/>
      <c r="I96" s="32"/>
      <c r="K96" s="32"/>
      <c r="L96" s="32"/>
      <c r="M96" s="32"/>
    </row>
    <row r="97" spans="1:13" s="6" customFormat="1" ht="28" customHeight="1" x14ac:dyDescent="0.35">
      <c r="A97" s="12"/>
      <c r="B97" s="66" t="s">
        <v>725</v>
      </c>
      <c r="C97" s="14"/>
      <c r="D97" s="67" t="s">
        <v>729</v>
      </c>
      <c r="E97" s="14"/>
      <c r="F97" s="46"/>
      <c r="G97" s="45"/>
      <c r="H97" s="5"/>
      <c r="I97" s="32"/>
      <c r="K97" s="32"/>
      <c r="L97" s="32"/>
      <c r="M97" s="32"/>
    </row>
    <row r="98" spans="1:13" s="6" customFormat="1" ht="10" customHeight="1" x14ac:dyDescent="0.35">
      <c r="A98" s="12"/>
      <c r="B98" s="102"/>
      <c r="C98" s="14"/>
      <c r="D98" s="57"/>
      <c r="E98" s="14"/>
      <c r="F98" s="61"/>
      <c r="G98" s="45"/>
      <c r="H98" s="5"/>
      <c r="I98" s="32"/>
      <c r="K98" s="32"/>
      <c r="L98" s="32"/>
      <c r="M98" s="32"/>
    </row>
    <row r="99" spans="1:13" s="6" customFormat="1" ht="28" customHeight="1" x14ac:dyDescent="0.35">
      <c r="A99" s="12"/>
      <c r="B99" s="60" t="s">
        <v>730</v>
      </c>
      <c r="C99" s="54"/>
      <c r="D99" s="54" t="s">
        <v>735</v>
      </c>
      <c r="E99" s="14"/>
      <c r="F99" s="46" t="str">
        <f>IFERROR(ROUND(AVERAGE(F101:F104),0),"")</f>
        <v/>
      </c>
      <c r="G99" s="45"/>
      <c r="H99" s="5"/>
      <c r="I99" s="68" t="str">
        <f>F99</f>
        <v/>
      </c>
      <c r="K99" s="32"/>
      <c r="L99" s="32"/>
      <c r="M99" s="32"/>
    </row>
    <row r="100" spans="1:13" s="6" customFormat="1" ht="10" customHeight="1" x14ac:dyDescent="0.35">
      <c r="A100" s="12"/>
      <c r="B100" s="60"/>
      <c r="C100" s="54"/>
      <c r="D100" s="57"/>
      <c r="E100" s="14"/>
      <c r="F100" s="61"/>
      <c r="G100" s="45"/>
      <c r="H100" s="5"/>
      <c r="I100" s="32"/>
      <c r="K100" s="32"/>
      <c r="L100" s="32"/>
      <c r="M100" s="32"/>
    </row>
    <row r="101" spans="1:13" s="6" customFormat="1" ht="28" customHeight="1" x14ac:dyDescent="0.35">
      <c r="A101" s="12"/>
      <c r="B101" s="66" t="s">
        <v>731</v>
      </c>
      <c r="C101" s="14"/>
      <c r="D101" s="67" t="s">
        <v>736</v>
      </c>
      <c r="E101" s="14"/>
      <c r="F101" s="46"/>
      <c r="G101" s="45"/>
      <c r="H101" s="5"/>
      <c r="I101" s="32"/>
      <c r="K101" s="32"/>
      <c r="L101" s="32"/>
      <c r="M101" s="32"/>
    </row>
    <row r="102" spans="1:13" s="6" customFormat="1" ht="28" customHeight="1" x14ac:dyDescent="0.35">
      <c r="A102" s="12"/>
      <c r="B102" s="66" t="s">
        <v>732</v>
      </c>
      <c r="C102" s="14"/>
      <c r="D102" s="67" t="s">
        <v>737</v>
      </c>
      <c r="E102" s="14"/>
      <c r="F102" s="46"/>
      <c r="G102" s="45"/>
      <c r="H102" s="5"/>
      <c r="I102" s="32"/>
      <c r="K102" s="32"/>
      <c r="L102" s="32"/>
      <c r="M102" s="32"/>
    </row>
    <row r="103" spans="1:13" s="6" customFormat="1" ht="28" customHeight="1" x14ac:dyDescent="0.35">
      <c r="A103" s="12"/>
      <c r="B103" s="66" t="s">
        <v>733</v>
      </c>
      <c r="C103" s="14"/>
      <c r="D103" s="67" t="s">
        <v>738</v>
      </c>
      <c r="E103" s="14"/>
      <c r="F103" s="46"/>
      <c r="G103" s="45"/>
      <c r="H103" s="5"/>
      <c r="I103" s="32"/>
      <c r="K103" s="32"/>
      <c r="L103" s="32"/>
      <c r="M103" s="32"/>
    </row>
    <row r="104" spans="1:13" s="6" customFormat="1" ht="28" customHeight="1" x14ac:dyDescent="0.35">
      <c r="A104" s="12"/>
      <c r="B104" s="66" t="s">
        <v>734</v>
      </c>
      <c r="C104" s="14"/>
      <c r="D104" s="67" t="s">
        <v>739</v>
      </c>
      <c r="E104" s="14"/>
      <c r="F104" s="46"/>
      <c r="G104" s="45"/>
      <c r="H104" s="5"/>
      <c r="I104" s="32"/>
      <c r="K104" s="32"/>
      <c r="L104" s="32"/>
      <c r="M104" s="32"/>
    </row>
    <row r="105" spans="1:13" s="6" customFormat="1" ht="10" customHeight="1" x14ac:dyDescent="0.35">
      <c r="A105" s="12"/>
      <c r="B105" s="102"/>
      <c r="C105" s="14"/>
      <c r="D105" s="57"/>
      <c r="E105" s="14"/>
      <c r="F105" s="61"/>
      <c r="G105" s="45"/>
      <c r="H105" s="5"/>
      <c r="I105" s="32"/>
      <c r="K105" s="32"/>
      <c r="L105" s="32"/>
      <c r="M105" s="32"/>
    </row>
    <row r="106" spans="1:13" s="6" customFormat="1" ht="28" customHeight="1" x14ac:dyDescent="0.35">
      <c r="A106" s="12"/>
      <c r="B106" s="60" t="s">
        <v>740</v>
      </c>
      <c r="C106" s="54"/>
      <c r="D106" s="54" t="s">
        <v>304</v>
      </c>
      <c r="E106" s="14"/>
      <c r="F106" s="46" t="str">
        <f>IFERROR(ROUND(AVERAGE(F108:F112),0),"")</f>
        <v/>
      </c>
      <c r="G106" s="45"/>
      <c r="H106" s="5"/>
      <c r="I106" s="68" t="str">
        <f>F106</f>
        <v/>
      </c>
      <c r="K106" s="32"/>
      <c r="L106" s="32"/>
      <c r="M106" s="32"/>
    </row>
    <row r="107" spans="1:13" s="6" customFormat="1" ht="10" customHeight="1" x14ac:dyDescent="0.35">
      <c r="A107" s="12"/>
      <c r="B107" s="60"/>
      <c r="C107" s="54"/>
      <c r="D107" s="57"/>
      <c r="E107" s="14"/>
      <c r="F107" s="61"/>
      <c r="G107" s="45"/>
      <c r="H107" s="5"/>
      <c r="I107" s="32"/>
      <c r="K107" s="32"/>
      <c r="L107" s="32"/>
      <c r="M107" s="32"/>
    </row>
    <row r="108" spans="1:13" s="6" customFormat="1" ht="28" customHeight="1" x14ac:dyDescent="0.35">
      <c r="A108" s="12"/>
      <c r="B108" s="66" t="s">
        <v>741</v>
      </c>
      <c r="C108" s="14"/>
      <c r="D108" s="67" t="s">
        <v>746</v>
      </c>
      <c r="E108" s="14"/>
      <c r="F108" s="46"/>
      <c r="G108" s="45"/>
      <c r="H108" s="5"/>
      <c r="I108" s="32"/>
      <c r="K108" s="32"/>
      <c r="L108" s="32"/>
      <c r="M108" s="32"/>
    </row>
    <row r="109" spans="1:13" s="6" customFormat="1" ht="28" customHeight="1" x14ac:dyDescent="0.35">
      <c r="A109" s="12"/>
      <c r="B109" s="66" t="s">
        <v>742</v>
      </c>
      <c r="C109" s="14"/>
      <c r="D109" s="67" t="s">
        <v>306</v>
      </c>
      <c r="E109" s="14"/>
      <c r="F109" s="46"/>
      <c r="G109" s="45"/>
      <c r="H109" s="5"/>
      <c r="I109" s="32"/>
      <c r="K109" s="32"/>
      <c r="L109" s="32"/>
      <c r="M109" s="32"/>
    </row>
    <row r="110" spans="1:13" s="6" customFormat="1" ht="28" customHeight="1" x14ac:dyDescent="0.35">
      <c r="A110" s="12"/>
      <c r="B110" s="66" t="s">
        <v>743</v>
      </c>
      <c r="C110" s="14"/>
      <c r="D110" s="67" t="s">
        <v>747</v>
      </c>
      <c r="E110" s="14"/>
      <c r="F110" s="46"/>
      <c r="G110" s="45"/>
      <c r="H110" s="5"/>
      <c r="I110" s="32"/>
      <c r="K110" s="32"/>
      <c r="L110" s="32"/>
      <c r="M110" s="32"/>
    </row>
    <row r="111" spans="1:13" s="6" customFormat="1" ht="28" customHeight="1" x14ac:dyDescent="0.35">
      <c r="A111" s="12"/>
      <c r="B111" s="66" t="s">
        <v>744</v>
      </c>
      <c r="C111" s="14"/>
      <c r="D111" s="67" t="s">
        <v>748</v>
      </c>
      <c r="E111" s="14"/>
      <c r="F111" s="46"/>
      <c r="G111" s="45"/>
      <c r="H111" s="5"/>
      <c r="I111" s="32"/>
      <c r="K111" s="32"/>
      <c r="L111" s="32"/>
      <c r="M111" s="32"/>
    </row>
    <row r="112" spans="1:13" s="6" customFormat="1" ht="28" customHeight="1" x14ac:dyDescent="0.35">
      <c r="A112" s="12"/>
      <c r="B112" s="66" t="s">
        <v>745</v>
      </c>
      <c r="C112" s="14"/>
      <c r="D112" s="67" t="s">
        <v>749</v>
      </c>
      <c r="E112" s="14"/>
      <c r="F112" s="46"/>
      <c r="G112" s="45"/>
      <c r="H112" s="5"/>
      <c r="I112" s="32"/>
      <c r="K112" s="32"/>
      <c r="L112" s="32"/>
      <c r="M112" s="32"/>
    </row>
    <row r="113" spans="1:13" s="6" customFormat="1" ht="10" customHeight="1" x14ac:dyDescent="0.35">
      <c r="A113" s="12"/>
      <c r="B113" s="102"/>
      <c r="C113" s="14"/>
      <c r="D113" s="57"/>
      <c r="E113" s="14"/>
      <c r="F113" s="61"/>
      <c r="G113" s="45"/>
      <c r="H113" s="5"/>
      <c r="I113" s="32"/>
      <c r="K113" s="32"/>
      <c r="L113" s="32"/>
      <c r="M113" s="32"/>
    </row>
    <row r="114" spans="1:13" s="6" customFormat="1" ht="28" customHeight="1" x14ac:dyDescent="0.35">
      <c r="A114" s="12"/>
      <c r="B114" s="60" t="s">
        <v>750</v>
      </c>
      <c r="C114" s="54"/>
      <c r="D114" s="54" t="s">
        <v>310</v>
      </c>
      <c r="E114" s="14"/>
      <c r="F114" s="46" t="str">
        <f>IFERROR(ROUND(AVERAGE(F116:F120),0),"")</f>
        <v/>
      </c>
      <c r="G114" s="45"/>
      <c r="H114" s="5"/>
      <c r="I114" s="68" t="str">
        <f>F114</f>
        <v/>
      </c>
      <c r="K114" s="32"/>
      <c r="L114" s="32"/>
      <c r="M114" s="32"/>
    </row>
    <row r="115" spans="1:13" s="6" customFormat="1" ht="10" customHeight="1" x14ac:dyDescent="0.35">
      <c r="A115" s="12"/>
      <c r="B115" s="60"/>
      <c r="C115" s="54"/>
      <c r="D115" s="57"/>
      <c r="E115" s="14"/>
      <c r="F115" s="61"/>
      <c r="G115" s="45"/>
      <c r="H115" s="5"/>
      <c r="I115" s="32"/>
      <c r="K115" s="32"/>
      <c r="L115" s="32"/>
      <c r="M115" s="32"/>
    </row>
    <row r="116" spans="1:13" s="6" customFormat="1" ht="28" customHeight="1" x14ac:dyDescent="0.35">
      <c r="A116" s="12"/>
      <c r="B116" s="66" t="s">
        <v>751</v>
      </c>
      <c r="C116" s="14"/>
      <c r="D116" s="67" t="s">
        <v>756</v>
      </c>
      <c r="E116" s="14"/>
      <c r="F116" s="46"/>
      <c r="G116" s="45"/>
      <c r="H116" s="5"/>
      <c r="I116" s="32"/>
      <c r="K116" s="32"/>
      <c r="L116" s="32"/>
      <c r="M116" s="32"/>
    </row>
    <row r="117" spans="1:13" s="6" customFormat="1" ht="28" customHeight="1" x14ac:dyDescent="0.35">
      <c r="A117" s="12"/>
      <c r="B117" s="66" t="s">
        <v>752</v>
      </c>
      <c r="C117" s="14"/>
      <c r="D117" s="67" t="s">
        <v>757</v>
      </c>
      <c r="E117" s="14"/>
      <c r="F117" s="46"/>
      <c r="G117" s="45"/>
      <c r="H117" s="5"/>
      <c r="I117" s="32"/>
      <c r="K117" s="32"/>
      <c r="L117" s="32"/>
      <c r="M117" s="32"/>
    </row>
    <row r="118" spans="1:13" s="6" customFormat="1" ht="28" customHeight="1" x14ac:dyDescent="0.35">
      <c r="A118" s="12"/>
      <c r="B118" s="66" t="s">
        <v>753</v>
      </c>
      <c r="C118" s="14"/>
      <c r="D118" s="67" t="s">
        <v>758</v>
      </c>
      <c r="E118" s="14"/>
      <c r="F118" s="46"/>
      <c r="G118" s="45"/>
      <c r="H118" s="5"/>
      <c r="I118" s="32"/>
      <c r="K118" s="32"/>
      <c r="L118" s="32"/>
      <c r="M118" s="32"/>
    </row>
    <row r="119" spans="1:13" s="6" customFormat="1" ht="28" customHeight="1" x14ac:dyDescent="0.35">
      <c r="A119" s="12"/>
      <c r="B119" s="66" t="s">
        <v>754</v>
      </c>
      <c r="C119" s="14"/>
      <c r="D119" s="67" t="s">
        <v>315</v>
      </c>
      <c r="E119" s="14"/>
      <c r="F119" s="46"/>
      <c r="G119" s="45"/>
      <c r="H119" s="5"/>
      <c r="I119" s="32"/>
      <c r="K119" s="32"/>
      <c r="L119" s="32"/>
      <c r="M119" s="32"/>
    </row>
    <row r="120" spans="1:13" s="6" customFormat="1" ht="28" customHeight="1" x14ac:dyDescent="0.35">
      <c r="A120" s="12"/>
      <c r="B120" s="66" t="s">
        <v>755</v>
      </c>
      <c r="C120" s="14"/>
      <c r="D120" s="67" t="s">
        <v>759</v>
      </c>
      <c r="E120" s="14"/>
      <c r="F120" s="46"/>
      <c r="G120" s="45"/>
      <c r="H120" s="5"/>
      <c r="I120" s="32"/>
      <c r="K120" s="32"/>
      <c r="L120" s="32"/>
      <c r="M120" s="32"/>
    </row>
    <row r="121" spans="1:13" s="6" customFormat="1" ht="10" customHeight="1" x14ac:dyDescent="0.35">
      <c r="A121" s="12"/>
      <c r="B121" s="102"/>
      <c r="C121" s="14"/>
      <c r="D121" s="57"/>
      <c r="E121" s="14"/>
      <c r="F121" s="61"/>
      <c r="G121" s="45"/>
      <c r="H121" s="5"/>
      <c r="I121" s="32"/>
      <c r="K121" s="32"/>
      <c r="L121" s="32"/>
      <c r="M121" s="32"/>
    </row>
    <row r="122" spans="1:13" s="6" customFormat="1" ht="28" customHeight="1" x14ac:dyDescent="0.35">
      <c r="A122" s="12"/>
      <c r="B122" s="60" t="s">
        <v>761</v>
      </c>
      <c r="C122" s="54"/>
      <c r="D122" s="54" t="s">
        <v>760</v>
      </c>
      <c r="E122" s="14"/>
      <c r="F122" s="46" t="str">
        <f>IFERROR(ROUND(AVERAGE(F124:F128),0),"")</f>
        <v/>
      </c>
      <c r="G122" s="45"/>
      <c r="H122" s="5"/>
      <c r="I122" s="68" t="str">
        <f>F122</f>
        <v/>
      </c>
      <c r="K122" s="32"/>
      <c r="L122" s="32"/>
      <c r="M122" s="32"/>
    </row>
    <row r="123" spans="1:13" s="6" customFormat="1" ht="10" customHeight="1" x14ac:dyDescent="0.35">
      <c r="A123" s="12"/>
      <c r="B123" s="60"/>
      <c r="C123" s="54"/>
      <c r="D123" s="57"/>
      <c r="E123" s="14"/>
      <c r="F123" s="61"/>
      <c r="G123" s="45"/>
      <c r="H123" s="5"/>
      <c r="I123" s="32"/>
      <c r="K123" s="32"/>
      <c r="L123" s="32"/>
      <c r="M123" s="32"/>
    </row>
    <row r="124" spans="1:13" s="6" customFormat="1" ht="28" customHeight="1" x14ac:dyDescent="0.35">
      <c r="A124" s="12"/>
      <c r="B124" s="66" t="s">
        <v>762</v>
      </c>
      <c r="C124" s="14"/>
      <c r="D124" s="67" t="s">
        <v>767</v>
      </c>
      <c r="E124" s="14"/>
      <c r="F124" s="46"/>
      <c r="G124" s="45"/>
      <c r="H124" s="5"/>
      <c r="I124" s="32"/>
      <c r="K124" s="32"/>
      <c r="L124" s="32"/>
      <c r="M124" s="32"/>
    </row>
    <row r="125" spans="1:13" s="6" customFormat="1" ht="28" customHeight="1" x14ac:dyDescent="0.35">
      <c r="A125" s="12"/>
      <c r="B125" s="66" t="s">
        <v>763</v>
      </c>
      <c r="C125" s="14"/>
      <c r="D125" s="67" t="s">
        <v>768</v>
      </c>
      <c r="E125" s="14"/>
      <c r="F125" s="46"/>
      <c r="G125" s="45"/>
      <c r="H125" s="5"/>
      <c r="I125" s="32"/>
      <c r="K125" s="32"/>
      <c r="L125" s="32"/>
      <c r="M125" s="32"/>
    </row>
    <row r="126" spans="1:13" s="6" customFormat="1" ht="28" customHeight="1" x14ac:dyDescent="0.35">
      <c r="A126" s="12"/>
      <c r="B126" s="66" t="s">
        <v>764</v>
      </c>
      <c r="C126" s="14"/>
      <c r="D126" s="67" t="s">
        <v>769</v>
      </c>
      <c r="E126" s="14"/>
      <c r="F126" s="46"/>
      <c r="G126" s="45"/>
      <c r="H126" s="5"/>
      <c r="I126" s="32"/>
      <c r="K126" s="32"/>
      <c r="L126" s="32"/>
      <c r="M126" s="32"/>
    </row>
    <row r="127" spans="1:13" s="6" customFormat="1" ht="28" customHeight="1" x14ac:dyDescent="0.35">
      <c r="A127" s="12"/>
      <c r="B127" s="66" t="s">
        <v>765</v>
      </c>
      <c r="C127" s="14"/>
      <c r="D127" s="67" t="s">
        <v>770</v>
      </c>
      <c r="E127" s="14"/>
      <c r="F127" s="46"/>
      <c r="G127" s="45"/>
      <c r="H127" s="5"/>
      <c r="I127" s="32"/>
      <c r="K127" s="32"/>
      <c r="L127" s="32"/>
      <c r="M127" s="32"/>
    </row>
    <row r="128" spans="1:13" s="6" customFormat="1" ht="28" customHeight="1" x14ac:dyDescent="0.35">
      <c r="A128" s="12"/>
      <c r="B128" s="66" t="s">
        <v>766</v>
      </c>
      <c r="C128" s="14"/>
      <c r="D128" s="67" t="s">
        <v>771</v>
      </c>
      <c r="E128" s="14"/>
      <c r="F128" s="46"/>
      <c r="G128" s="45"/>
      <c r="H128" s="5"/>
      <c r="I128" s="32"/>
      <c r="K128" s="32"/>
      <c r="L128" s="32"/>
      <c r="M128" s="32"/>
    </row>
    <row r="129" spans="1:13" s="6" customFormat="1" ht="10" customHeight="1" x14ac:dyDescent="0.35">
      <c r="A129" s="12"/>
      <c r="B129" s="102"/>
      <c r="C129" s="14"/>
      <c r="D129" s="57"/>
      <c r="E129" s="14"/>
      <c r="F129" s="21"/>
      <c r="G129" s="45"/>
      <c r="H129" s="5"/>
      <c r="I129" s="32"/>
      <c r="K129" s="32"/>
      <c r="L129" s="32"/>
      <c r="M129" s="32"/>
    </row>
    <row r="130" spans="1:13" s="6" customFormat="1" ht="18" customHeight="1" x14ac:dyDescent="0.35">
      <c r="A130" s="12"/>
      <c r="B130" s="58" t="s">
        <v>772</v>
      </c>
      <c r="C130" s="22"/>
      <c r="D130" s="22" t="s">
        <v>322</v>
      </c>
      <c r="E130" s="14"/>
      <c r="F130" s="21"/>
      <c r="G130" s="45"/>
      <c r="H130" s="5"/>
      <c r="I130" s="32"/>
      <c r="K130" s="32"/>
      <c r="L130" s="32"/>
      <c r="M130" s="32"/>
    </row>
    <row r="131" spans="1:13" s="6" customFormat="1" ht="28" customHeight="1" x14ac:dyDescent="0.35">
      <c r="A131" s="12"/>
      <c r="B131" s="60" t="s">
        <v>773</v>
      </c>
      <c r="C131" s="54"/>
      <c r="D131" s="54" t="s">
        <v>611</v>
      </c>
      <c r="E131" s="14"/>
      <c r="F131" s="46" t="str">
        <f>IFERROR(ROUND(AVERAGE(F133:F137),0),"")</f>
        <v/>
      </c>
      <c r="G131" s="45"/>
      <c r="H131" s="5"/>
      <c r="I131" s="68" t="str">
        <f>F131</f>
        <v/>
      </c>
      <c r="K131" s="32"/>
      <c r="L131" s="32"/>
      <c r="M131" s="32"/>
    </row>
    <row r="132" spans="1:13" s="6" customFormat="1" ht="10" customHeight="1" x14ac:dyDescent="0.35">
      <c r="A132" s="12"/>
      <c r="B132" s="60"/>
      <c r="C132" s="54"/>
      <c r="D132" s="57"/>
      <c r="E132" s="14"/>
      <c r="F132" s="21"/>
      <c r="G132" s="45"/>
      <c r="H132" s="5"/>
      <c r="I132" s="32"/>
      <c r="K132" s="32"/>
      <c r="L132" s="32"/>
      <c r="M132" s="32"/>
    </row>
    <row r="133" spans="1:13" s="6" customFormat="1" ht="28" customHeight="1" x14ac:dyDescent="0.35">
      <c r="A133" s="12"/>
      <c r="B133" s="66" t="s">
        <v>774</v>
      </c>
      <c r="C133" s="14"/>
      <c r="D133" s="67" t="s">
        <v>779</v>
      </c>
      <c r="E133" s="14"/>
      <c r="F133" s="46"/>
      <c r="G133" s="45"/>
      <c r="H133" s="5"/>
      <c r="I133" s="32"/>
      <c r="K133" s="32"/>
      <c r="L133" s="32"/>
      <c r="M133" s="32"/>
    </row>
    <row r="134" spans="1:13" s="6" customFormat="1" ht="28" customHeight="1" x14ac:dyDescent="0.35">
      <c r="A134" s="12"/>
      <c r="B134" s="66" t="s">
        <v>775</v>
      </c>
      <c r="C134" s="14"/>
      <c r="D134" s="67" t="s">
        <v>780</v>
      </c>
      <c r="E134" s="14"/>
      <c r="F134" s="46"/>
      <c r="G134" s="45"/>
      <c r="H134" s="5"/>
      <c r="I134" s="32"/>
      <c r="K134" s="32"/>
      <c r="L134" s="32"/>
      <c r="M134" s="32"/>
    </row>
    <row r="135" spans="1:13" s="6" customFormat="1" ht="28" customHeight="1" x14ac:dyDescent="0.35">
      <c r="A135" s="12"/>
      <c r="B135" s="66" t="s">
        <v>776</v>
      </c>
      <c r="C135" s="14"/>
      <c r="D135" s="67" t="s">
        <v>781</v>
      </c>
      <c r="E135" s="14"/>
      <c r="F135" s="46"/>
      <c r="G135" s="45"/>
      <c r="H135" s="5"/>
      <c r="I135" s="32"/>
      <c r="K135" s="32"/>
      <c r="L135" s="32"/>
      <c r="M135" s="32"/>
    </row>
    <row r="136" spans="1:13" s="6" customFormat="1" ht="28" customHeight="1" x14ac:dyDescent="0.35">
      <c r="A136" s="12"/>
      <c r="B136" s="66" t="s">
        <v>777</v>
      </c>
      <c r="C136" s="14"/>
      <c r="D136" s="67" t="s">
        <v>782</v>
      </c>
      <c r="E136" s="14"/>
      <c r="F136" s="46"/>
      <c r="G136" s="45"/>
      <c r="H136" s="5"/>
      <c r="I136" s="32"/>
      <c r="K136" s="32"/>
      <c r="L136" s="32"/>
      <c r="M136" s="32"/>
    </row>
    <row r="137" spans="1:13" s="6" customFormat="1" ht="28" customHeight="1" x14ac:dyDescent="0.35">
      <c r="A137" s="12"/>
      <c r="B137" s="66" t="s">
        <v>778</v>
      </c>
      <c r="C137" s="14"/>
      <c r="D137" s="67" t="s">
        <v>783</v>
      </c>
      <c r="E137" s="14"/>
      <c r="F137" s="46"/>
      <c r="G137" s="45"/>
      <c r="H137" s="5"/>
      <c r="I137" s="32"/>
      <c r="K137" s="32"/>
      <c r="L137" s="32"/>
      <c r="M137" s="32"/>
    </row>
    <row r="138" spans="1:13" s="6" customFormat="1" ht="10" customHeight="1" x14ac:dyDescent="0.35">
      <c r="A138" s="12"/>
      <c r="B138" s="102"/>
      <c r="C138" s="14"/>
      <c r="D138" s="57"/>
      <c r="E138" s="14"/>
      <c r="F138" s="21"/>
      <c r="G138" s="45"/>
      <c r="H138" s="5"/>
      <c r="I138" s="32"/>
      <c r="K138" s="32"/>
      <c r="L138" s="32"/>
      <c r="M138" s="32"/>
    </row>
    <row r="139" spans="1:13" s="6" customFormat="1" ht="28" customHeight="1" x14ac:dyDescent="0.35">
      <c r="A139" s="12"/>
      <c r="B139" s="60" t="s">
        <v>784</v>
      </c>
      <c r="C139" s="54"/>
      <c r="D139" s="54" t="s">
        <v>788</v>
      </c>
      <c r="E139" s="14"/>
      <c r="F139" s="46" t="str">
        <f>IFERROR(ROUND(AVERAGE(F141:F143),0),"")</f>
        <v/>
      </c>
      <c r="G139" s="45"/>
      <c r="H139" s="5"/>
      <c r="I139" s="68" t="str">
        <f>F139</f>
        <v/>
      </c>
      <c r="K139" s="32"/>
      <c r="L139" s="32"/>
      <c r="M139" s="32"/>
    </row>
    <row r="140" spans="1:13" s="6" customFormat="1" ht="10" customHeight="1" x14ac:dyDescent="0.35">
      <c r="A140" s="12"/>
      <c r="B140" s="60"/>
      <c r="C140" s="54"/>
      <c r="D140" s="57"/>
      <c r="E140" s="14"/>
      <c r="F140" s="21"/>
      <c r="G140" s="45"/>
      <c r="H140" s="5"/>
      <c r="I140" s="32"/>
      <c r="K140" s="32"/>
      <c r="L140" s="32"/>
      <c r="M140" s="32"/>
    </row>
    <row r="141" spans="1:13" s="6" customFormat="1" ht="28" customHeight="1" x14ac:dyDescent="0.35">
      <c r="A141" s="12"/>
      <c r="B141" s="66" t="s">
        <v>785</v>
      </c>
      <c r="C141" s="14"/>
      <c r="D141" s="67" t="s">
        <v>789</v>
      </c>
      <c r="E141" s="14"/>
      <c r="F141" s="46"/>
      <c r="G141" s="45"/>
      <c r="H141" s="5"/>
      <c r="I141" s="32"/>
      <c r="K141" s="32"/>
      <c r="L141" s="32"/>
      <c r="M141" s="32"/>
    </row>
    <row r="142" spans="1:13" s="6" customFormat="1" ht="28" customHeight="1" x14ac:dyDescent="0.35">
      <c r="A142" s="12"/>
      <c r="B142" s="66" t="s">
        <v>786</v>
      </c>
      <c r="C142" s="14"/>
      <c r="D142" s="67" t="s">
        <v>790</v>
      </c>
      <c r="E142" s="14"/>
      <c r="F142" s="46"/>
      <c r="G142" s="45"/>
      <c r="H142" s="5"/>
      <c r="I142" s="32"/>
      <c r="K142" s="32"/>
      <c r="L142" s="32"/>
      <c r="M142" s="32"/>
    </row>
    <row r="143" spans="1:13" s="6" customFormat="1" ht="28" customHeight="1" x14ac:dyDescent="0.35">
      <c r="A143" s="12"/>
      <c r="B143" s="66" t="s">
        <v>787</v>
      </c>
      <c r="C143" s="14"/>
      <c r="D143" s="67" t="s">
        <v>791</v>
      </c>
      <c r="E143" s="14"/>
      <c r="F143" s="46"/>
      <c r="G143" s="45"/>
      <c r="H143" s="5"/>
      <c r="I143" s="32"/>
      <c r="K143" s="32"/>
      <c r="L143" s="32"/>
      <c r="M143" s="32"/>
    </row>
    <row r="144" spans="1:13" s="6" customFormat="1" ht="10" customHeight="1" x14ac:dyDescent="0.35">
      <c r="A144" s="12"/>
      <c r="B144" s="102"/>
      <c r="C144" s="14"/>
      <c r="D144" s="57"/>
      <c r="E144" s="14"/>
      <c r="F144" s="21"/>
      <c r="G144" s="45"/>
      <c r="H144" s="5"/>
      <c r="I144" s="32"/>
      <c r="K144" s="32"/>
      <c r="L144" s="32"/>
      <c r="M144" s="32"/>
    </row>
    <row r="145" spans="1:13" s="6" customFormat="1" ht="28" customHeight="1" x14ac:dyDescent="0.35">
      <c r="A145" s="12"/>
      <c r="B145" s="60" t="s">
        <v>792</v>
      </c>
      <c r="C145" s="54"/>
      <c r="D145" s="54" t="s">
        <v>333</v>
      </c>
      <c r="E145" s="14"/>
      <c r="F145" s="46" t="str">
        <f>IFERROR(ROUND(AVERAGE(F147:F150),0),"")</f>
        <v/>
      </c>
      <c r="G145" s="45"/>
      <c r="H145" s="5"/>
      <c r="I145" s="68" t="str">
        <f>F145</f>
        <v/>
      </c>
      <c r="K145" s="32"/>
      <c r="L145" s="32"/>
      <c r="M145" s="32"/>
    </row>
    <row r="146" spans="1:13" s="6" customFormat="1" ht="10" customHeight="1" x14ac:dyDescent="0.35">
      <c r="A146" s="12"/>
      <c r="B146" s="60"/>
      <c r="C146" s="54"/>
      <c r="D146" s="57"/>
      <c r="E146" s="14"/>
      <c r="F146" s="21"/>
      <c r="G146" s="45"/>
      <c r="H146" s="5"/>
      <c r="I146" s="32"/>
      <c r="K146" s="32"/>
      <c r="L146" s="32"/>
      <c r="M146" s="32"/>
    </row>
    <row r="147" spans="1:13" s="6" customFormat="1" ht="28" customHeight="1" x14ac:dyDescent="0.35">
      <c r="A147" s="12"/>
      <c r="B147" s="66" t="s">
        <v>793</v>
      </c>
      <c r="C147" s="14"/>
      <c r="D147" s="67" t="s">
        <v>797</v>
      </c>
      <c r="E147" s="14"/>
      <c r="F147" s="46"/>
      <c r="G147" s="45"/>
      <c r="H147" s="5"/>
      <c r="I147" s="32"/>
      <c r="K147" s="32"/>
      <c r="L147" s="32"/>
      <c r="M147" s="32"/>
    </row>
    <row r="148" spans="1:13" s="6" customFormat="1" ht="28" customHeight="1" x14ac:dyDescent="0.35">
      <c r="A148" s="12"/>
      <c r="B148" s="66" t="s">
        <v>794</v>
      </c>
      <c r="C148" s="14"/>
      <c r="D148" s="67" t="s">
        <v>798</v>
      </c>
      <c r="E148" s="14"/>
      <c r="F148" s="46"/>
      <c r="G148" s="45"/>
      <c r="H148" s="5"/>
      <c r="I148" s="32"/>
      <c r="K148" s="32"/>
      <c r="L148" s="32"/>
      <c r="M148" s="32"/>
    </row>
    <row r="149" spans="1:13" s="6" customFormat="1" ht="28" customHeight="1" x14ac:dyDescent="0.35">
      <c r="A149" s="12"/>
      <c r="B149" s="66" t="s">
        <v>795</v>
      </c>
      <c r="C149" s="14"/>
      <c r="D149" s="67" t="s">
        <v>799</v>
      </c>
      <c r="E149" s="14"/>
      <c r="F149" s="46"/>
      <c r="G149" s="45"/>
      <c r="H149" s="5"/>
      <c r="I149" s="32"/>
      <c r="K149" s="32"/>
      <c r="L149" s="32"/>
      <c r="M149" s="32"/>
    </row>
    <row r="150" spans="1:13" s="6" customFormat="1" ht="28" customHeight="1" x14ac:dyDescent="0.35">
      <c r="A150" s="12"/>
      <c r="B150" s="66" t="s">
        <v>796</v>
      </c>
      <c r="C150" s="14"/>
      <c r="D150" s="67" t="s">
        <v>337</v>
      </c>
      <c r="E150" s="14"/>
      <c r="F150" s="46"/>
      <c r="G150" s="45"/>
      <c r="H150" s="5"/>
      <c r="I150" s="32"/>
      <c r="K150" s="32"/>
      <c r="L150" s="32"/>
      <c r="M150" s="32"/>
    </row>
    <row r="151" spans="1:13" s="6" customFormat="1" ht="10" customHeight="1" x14ac:dyDescent="0.35">
      <c r="A151" s="12"/>
      <c r="B151" s="102"/>
      <c r="C151" s="14"/>
      <c r="D151" s="57"/>
      <c r="E151" s="14"/>
      <c r="F151" s="21"/>
      <c r="G151" s="45"/>
      <c r="H151" s="5"/>
      <c r="I151" s="32"/>
      <c r="K151" s="32"/>
      <c r="L151" s="32"/>
      <c r="M151" s="32"/>
    </row>
    <row r="152" spans="1:13" s="6" customFormat="1" ht="28" customHeight="1" x14ac:dyDescent="0.35">
      <c r="A152" s="12"/>
      <c r="B152" s="60" t="s">
        <v>800</v>
      </c>
      <c r="C152" s="54"/>
      <c r="D152" s="54" t="s">
        <v>338</v>
      </c>
      <c r="E152" s="14"/>
      <c r="F152" s="46" t="str">
        <f>IFERROR(ROUND(AVERAGE(F154:F158),0),"")</f>
        <v/>
      </c>
      <c r="G152" s="45"/>
      <c r="H152" s="5"/>
      <c r="I152" s="68" t="str">
        <f>F152</f>
        <v/>
      </c>
      <c r="K152" s="32"/>
      <c r="L152" s="32"/>
      <c r="M152" s="32"/>
    </row>
    <row r="153" spans="1:13" s="6" customFormat="1" ht="10" customHeight="1" x14ac:dyDescent="0.35">
      <c r="A153" s="12"/>
      <c r="B153" s="60"/>
      <c r="C153" s="54"/>
      <c r="D153" s="57"/>
      <c r="E153" s="14"/>
      <c r="F153" s="21"/>
      <c r="G153" s="45"/>
      <c r="H153" s="5"/>
      <c r="I153" s="32"/>
      <c r="K153" s="32"/>
      <c r="L153" s="32"/>
      <c r="M153" s="32"/>
    </row>
    <row r="154" spans="1:13" s="6" customFormat="1" ht="28" customHeight="1" x14ac:dyDescent="0.35">
      <c r="A154" s="12"/>
      <c r="B154" s="66" t="s">
        <v>801</v>
      </c>
      <c r="C154" s="14"/>
      <c r="D154" s="67" t="s">
        <v>806</v>
      </c>
      <c r="E154" s="14"/>
      <c r="F154" s="46"/>
      <c r="G154" s="45"/>
      <c r="H154" s="5"/>
      <c r="I154" s="32"/>
      <c r="K154" s="32"/>
      <c r="L154" s="32"/>
      <c r="M154" s="32"/>
    </row>
    <row r="155" spans="1:13" s="6" customFormat="1" ht="28" customHeight="1" x14ac:dyDescent="0.35">
      <c r="A155" s="12"/>
      <c r="B155" s="66" t="s">
        <v>802</v>
      </c>
      <c r="C155" s="14"/>
      <c r="D155" s="67" t="s">
        <v>807</v>
      </c>
      <c r="E155" s="14"/>
      <c r="F155" s="46"/>
      <c r="G155" s="45"/>
      <c r="H155" s="5"/>
      <c r="I155" s="32"/>
      <c r="K155" s="32"/>
      <c r="L155" s="32"/>
      <c r="M155" s="32"/>
    </row>
    <row r="156" spans="1:13" s="6" customFormat="1" ht="28" customHeight="1" x14ac:dyDescent="0.35">
      <c r="A156" s="12"/>
      <c r="B156" s="66" t="s">
        <v>803</v>
      </c>
      <c r="C156" s="14"/>
      <c r="D156" s="75" t="s">
        <v>808</v>
      </c>
      <c r="E156" s="14"/>
      <c r="F156" s="46"/>
      <c r="G156" s="45"/>
      <c r="H156" s="5"/>
      <c r="I156" s="32"/>
      <c r="K156" s="32"/>
      <c r="L156" s="32"/>
      <c r="M156" s="32"/>
    </row>
    <row r="157" spans="1:13" s="6" customFormat="1" ht="28" customHeight="1" x14ac:dyDescent="0.35">
      <c r="A157" s="12"/>
      <c r="B157" s="66" t="s">
        <v>804</v>
      </c>
      <c r="C157" s="14"/>
      <c r="D157" s="67" t="s">
        <v>809</v>
      </c>
      <c r="E157" s="14"/>
      <c r="F157" s="46"/>
      <c r="G157" s="45"/>
      <c r="H157" s="5"/>
      <c r="I157" s="32"/>
      <c r="K157" s="32"/>
      <c r="L157" s="32"/>
      <c r="M157" s="32"/>
    </row>
    <row r="158" spans="1:13" s="6" customFormat="1" ht="28" customHeight="1" x14ac:dyDescent="0.35">
      <c r="A158" s="12"/>
      <c r="B158" s="66" t="s">
        <v>805</v>
      </c>
      <c r="C158" s="14"/>
      <c r="D158" s="67" t="s">
        <v>810</v>
      </c>
      <c r="E158" s="14"/>
      <c r="F158" s="46"/>
      <c r="G158" s="45"/>
      <c r="H158" s="5"/>
      <c r="I158" s="32"/>
      <c r="K158" s="32"/>
      <c r="L158" s="32"/>
      <c r="M158" s="32"/>
    </row>
    <row r="159" spans="1:13" s="6" customFormat="1" ht="10" customHeight="1" x14ac:dyDescent="0.35">
      <c r="A159" s="12"/>
      <c r="B159" s="102"/>
      <c r="C159" s="14"/>
      <c r="D159" s="57"/>
      <c r="E159" s="14"/>
      <c r="F159" s="21"/>
      <c r="G159" s="45"/>
      <c r="H159" s="5"/>
      <c r="I159" s="32"/>
      <c r="K159" s="32"/>
      <c r="L159" s="32"/>
      <c r="M159" s="32"/>
    </row>
    <row r="160" spans="1:13" s="6" customFormat="1" ht="28" customHeight="1" x14ac:dyDescent="0.35">
      <c r="A160" s="12"/>
      <c r="B160" s="60" t="s">
        <v>811</v>
      </c>
      <c r="C160" s="54"/>
      <c r="D160" s="54" t="s">
        <v>816</v>
      </c>
      <c r="E160" s="14"/>
      <c r="F160" s="46" t="str">
        <f>IFERROR(ROUND(AVERAGE(F162:F165),0),"")</f>
        <v/>
      </c>
      <c r="G160" s="45"/>
      <c r="H160" s="5"/>
      <c r="I160" s="68" t="str">
        <f>F160</f>
        <v/>
      </c>
      <c r="K160" s="32"/>
      <c r="L160" s="32"/>
      <c r="M160" s="32"/>
    </row>
    <row r="161" spans="1:13" s="6" customFormat="1" ht="10" customHeight="1" x14ac:dyDescent="0.35">
      <c r="A161" s="12"/>
      <c r="B161" s="60"/>
      <c r="C161" s="54"/>
      <c r="D161" s="57"/>
      <c r="E161" s="14"/>
      <c r="F161" s="21"/>
      <c r="G161" s="45"/>
      <c r="H161" s="5"/>
      <c r="I161" s="32"/>
      <c r="K161" s="32"/>
      <c r="L161" s="32"/>
      <c r="M161" s="32"/>
    </row>
    <row r="162" spans="1:13" s="6" customFormat="1" ht="28" customHeight="1" x14ac:dyDescent="0.35">
      <c r="A162" s="12"/>
      <c r="B162" s="66" t="s">
        <v>812</v>
      </c>
      <c r="C162" s="14"/>
      <c r="D162" s="67" t="s">
        <v>345</v>
      </c>
      <c r="E162" s="14"/>
      <c r="F162" s="46"/>
      <c r="G162" s="45"/>
      <c r="H162" s="5"/>
      <c r="I162" s="32"/>
      <c r="K162" s="32"/>
      <c r="L162" s="32"/>
      <c r="M162" s="32"/>
    </row>
    <row r="163" spans="1:13" s="6" customFormat="1" ht="28" customHeight="1" x14ac:dyDescent="0.35">
      <c r="A163" s="12"/>
      <c r="B163" s="66" t="s">
        <v>813</v>
      </c>
      <c r="C163" s="14"/>
      <c r="D163" s="67" t="s">
        <v>817</v>
      </c>
      <c r="E163" s="14"/>
      <c r="F163" s="46"/>
      <c r="G163" s="45"/>
      <c r="H163" s="5"/>
      <c r="I163" s="32"/>
      <c r="K163" s="32"/>
      <c r="L163" s="32"/>
      <c r="M163" s="32"/>
    </row>
    <row r="164" spans="1:13" s="6" customFormat="1" ht="28" customHeight="1" x14ac:dyDescent="0.35">
      <c r="A164" s="12"/>
      <c r="B164" s="66" t="s">
        <v>814</v>
      </c>
      <c r="C164" s="14"/>
      <c r="D164" s="67" t="s">
        <v>347</v>
      </c>
      <c r="E164" s="14"/>
      <c r="F164" s="46"/>
      <c r="G164" s="45"/>
      <c r="H164" s="5"/>
      <c r="I164" s="32"/>
      <c r="K164" s="32"/>
      <c r="L164" s="32"/>
      <c r="M164" s="32"/>
    </row>
    <row r="165" spans="1:13" s="6" customFormat="1" ht="28" customHeight="1" x14ac:dyDescent="0.35">
      <c r="A165" s="12"/>
      <c r="B165" s="66" t="s">
        <v>815</v>
      </c>
      <c r="C165" s="14"/>
      <c r="D165" s="67" t="s">
        <v>818</v>
      </c>
      <c r="E165" s="14"/>
      <c r="F165" s="46"/>
      <c r="G165" s="45"/>
      <c r="H165" s="5"/>
      <c r="I165" s="32"/>
      <c r="K165" s="32"/>
      <c r="L165" s="32"/>
      <c r="M165" s="32"/>
    </row>
    <row r="166" spans="1:13" s="6" customFormat="1" ht="10" customHeight="1" x14ac:dyDescent="0.35">
      <c r="A166" s="12"/>
      <c r="B166" s="102"/>
      <c r="C166" s="14"/>
      <c r="D166" s="57"/>
      <c r="E166" s="14"/>
      <c r="F166" s="21"/>
      <c r="G166" s="45"/>
      <c r="H166" s="5"/>
      <c r="I166" s="32"/>
      <c r="K166" s="32"/>
      <c r="L166" s="32"/>
      <c r="M166" s="32"/>
    </row>
    <row r="167" spans="1:13" s="6" customFormat="1" ht="28" customHeight="1" x14ac:dyDescent="0.35">
      <c r="A167" s="12"/>
      <c r="B167" s="60" t="s">
        <v>819</v>
      </c>
      <c r="C167" s="54"/>
      <c r="D167" s="54" t="s">
        <v>349</v>
      </c>
      <c r="E167" s="14"/>
      <c r="F167" s="46" t="str">
        <f>IFERROR(ROUND(AVERAGE(F169:F173),0),"")</f>
        <v/>
      </c>
      <c r="G167" s="45"/>
      <c r="H167" s="5"/>
      <c r="I167" s="68" t="str">
        <f>F167</f>
        <v/>
      </c>
      <c r="K167" s="32"/>
      <c r="L167" s="32"/>
      <c r="M167" s="32"/>
    </row>
    <row r="168" spans="1:13" s="6" customFormat="1" ht="10" customHeight="1" x14ac:dyDescent="0.35">
      <c r="A168" s="12"/>
      <c r="B168" s="60"/>
      <c r="C168" s="54"/>
      <c r="D168" s="57"/>
      <c r="E168" s="14"/>
      <c r="F168" s="21"/>
      <c r="G168" s="45"/>
      <c r="H168" s="5"/>
      <c r="I168" s="32"/>
      <c r="K168" s="32"/>
      <c r="L168" s="32"/>
      <c r="M168" s="32"/>
    </row>
    <row r="169" spans="1:13" s="6" customFormat="1" ht="28" customHeight="1" x14ac:dyDescent="0.35">
      <c r="A169" s="12"/>
      <c r="B169" s="66" t="s">
        <v>820</v>
      </c>
      <c r="C169" s="14"/>
      <c r="D169" s="67" t="s">
        <v>825</v>
      </c>
      <c r="E169" s="14"/>
      <c r="F169" s="46"/>
      <c r="G169" s="45"/>
      <c r="H169" s="5"/>
      <c r="I169" s="32"/>
      <c r="K169" s="32"/>
      <c r="L169" s="32"/>
      <c r="M169" s="32"/>
    </row>
    <row r="170" spans="1:13" s="6" customFormat="1" ht="28" customHeight="1" x14ac:dyDescent="0.35">
      <c r="A170" s="12"/>
      <c r="B170" s="66" t="s">
        <v>821</v>
      </c>
      <c r="C170" s="14"/>
      <c r="D170" s="67" t="s">
        <v>826</v>
      </c>
      <c r="E170" s="14"/>
      <c r="F170" s="46"/>
      <c r="G170" s="45"/>
      <c r="H170" s="5"/>
      <c r="I170" s="32"/>
      <c r="K170" s="32"/>
      <c r="L170" s="32"/>
      <c r="M170" s="32"/>
    </row>
    <row r="171" spans="1:13" s="6" customFormat="1" ht="28" customHeight="1" x14ac:dyDescent="0.35">
      <c r="A171" s="12"/>
      <c r="B171" s="66" t="s">
        <v>822</v>
      </c>
      <c r="C171" s="14"/>
      <c r="D171" s="67" t="s">
        <v>827</v>
      </c>
      <c r="E171" s="14"/>
      <c r="F171" s="46"/>
      <c r="G171" s="45"/>
      <c r="H171" s="5"/>
      <c r="I171" s="32"/>
      <c r="K171" s="32"/>
      <c r="L171" s="32"/>
      <c r="M171" s="32"/>
    </row>
    <row r="172" spans="1:13" s="6" customFormat="1" ht="28" customHeight="1" x14ac:dyDescent="0.35">
      <c r="A172" s="12"/>
      <c r="B172" s="66" t="s">
        <v>823</v>
      </c>
      <c r="C172" s="14"/>
      <c r="D172" s="67" t="s">
        <v>828</v>
      </c>
      <c r="E172" s="14"/>
      <c r="F172" s="46"/>
      <c r="G172" s="45"/>
      <c r="H172" s="5"/>
      <c r="I172" s="32"/>
      <c r="K172" s="32"/>
      <c r="L172" s="32"/>
      <c r="M172" s="32"/>
    </row>
    <row r="173" spans="1:13" s="6" customFormat="1" ht="28" customHeight="1" x14ac:dyDescent="0.35">
      <c r="A173" s="12"/>
      <c r="B173" s="66" t="s">
        <v>824</v>
      </c>
      <c r="C173" s="14"/>
      <c r="D173" s="67" t="s">
        <v>829</v>
      </c>
      <c r="E173" s="14"/>
      <c r="F173" s="46"/>
      <c r="G173" s="45"/>
      <c r="H173" s="5"/>
      <c r="I173" s="32"/>
      <c r="K173" s="32"/>
      <c r="L173" s="32"/>
      <c r="M173" s="32"/>
    </row>
    <row r="174" spans="1:13" s="6" customFormat="1" ht="10" customHeight="1" x14ac:dyDescent="0.35">
      <c r="A174" s="12"/>
      <c r="B174" s="102"/>
      <c r="C174" s="14"/>
      <c r="D174" s="57"/>
      <c r="E174" s="14"/>
      <c r="F174" s="21"/>
      <c r="G174" s="45"/>
      <c r="H174" s="5"/>
      <c r="I174" s="32"/>
      <c r="K174" s="32"/>
      <c r="L174" s="32"/>
      <c r="M174" s="32"/>
    </row>
    <row r="175" spans="1:13" s="6" customFormat="1" ht="28" customHeight="1" x14ac:dyDescent="0.35">
      <c r="A175" s="12"/>
      <c r="B175" s="60" t="s">
        <v>830</v>
      </c>
      <c r="C175" s="54"/>
      <c r="D175" s="54" t="s">
        <v>355</v>
      </c>
      <c r="E175" s="14"/>
      <c r="F175" s="46" t="str">
        <f>IFERROR(ROUND(AVERAGE(F177:F181),0),"")</f>
        <v/>
      </c>
      <c r="G175" s="45"/>
      <c r="H175" s="5"/>
      <c r="I175" s="68" t="str">
        <f>F175</f>
        <v/>
      </c>
      <c r="K175" s="32"/>
      <c r="L175" s="32"/>
      <c r="M175" s="32"/>
    </row>
    <row r="176" spans="1:13" s="6" customFormat="1" ht="10" customHeight="1" x14ac:dyDescent="0.35">
      <c r="A176" s="12"/>
      <c r="B176" s="60"/>
      <c r="C176" s="54"/>
      <c r="D176" s="57"/>
      <c r="E176" s="14"/>
      <c r="F176" s="21"/>
      <c r="G176" s="45"/>
      <c r="H176" s="5"/>
      <c r="I176" s="32"/>
      <c r="K176" s="32"/>
      <c r="L176" s="32"/>
      <c r="M176" s="32"/>
    </row>
    <row r="177" spans="1:13" s="6" customFormat="1" ht="28" customHeight="1" x14ac:dyDescent="0.35">
      <c r="A177" s="12"/>
      <c r="B177" s="66" t="s">
        <v>831</v>
      </c>
      <c r="C177" s="14"/>
      <c r="D177" s="67" t="s">
        <v>836</v>
      </c>
      <c r="E177" s="14"/>
      <c r="F177" s="46"/>
      <c r="G177" s="45"/>
      <c r="H177" s="5"/>
      <c r="I177" s="32"/>
      <c r="K177" s="32"/>
      <c r="L177" s="32"/>
      <c r="M177" s="32"/>
    </row>
    <row r="178" spans="1:13" s="6" customFormat="1" ht="28" customHeight="1" x14ac:dyDescent="0.35">
      <c r="A178" s="12"/>
      <c r="B178" s="66" t="s">
        <v>832</v>
      </c>
      <c r="C178" s="14"/>
      <c r="D178" s="67" t="s">
        <v>837</v>
      </c>
      <c r="E178" s="14"/>
      <c r="F178" s="46"/>
      <c r="G178" s="45"/>
      <c r="H178" s="5"/>
      <c r="I178" s="32"/>
      <c r="K178" s="32"/>
      <c r="L178" s="32"/>
      <c r="M178" s="32"/>
    </row>
    <row r="179" spans="1:13" s="6" customFormat="1" ht="28" customHeight="1" x14ac:dyDescent="0.35">
      <c r="A179" s="12"/>
      <c r="B179" s="66" t="s">
        <v>833</v>
      </c>
      <c r="C179" s="14"/>
      <c r="D179" s="67" t="s">
        <v>838</v>
      </c>
      <c r="E179" s="14"/>
      <c r="F179" s="46"/>
      <c r="G179" s="45"/>
      <c r="H179" s="5"/>
      <c r="I179" s="32"/>
      <c r="K179" s="32"/>
      <c r="L179" s="32"/>
      <c r="M179" s="32"/>
    </row>
    <row r="180" spans="1:13" s="6" customFormat="1" ht="28" customHeight="1" x14ac:dyDescent="0.35">
      <c r="A180" s="12"/>
      <c r="B180" s="66" t="s">
        <v>834</v>
      </c>
      <c r="C180" s="14"/>
      <c r="D180" s="67" t="s">
        <v>839</v>
      </c>
      <c r="E180" s="14"/>
      <c r="F180" s="46"/>
      <c r="G180" s="45"/>
      <c r="H180" s="5"/>
      <c r="I180" s="32"/>
      <c r="K180" s="32"/>
      <c r="L180" s="32"/>
      <c r="M180" s="32"/>
    </row>
    <row r="181" spans="1:13" s="6" customFormat="1" ht="28" customHeight="1" x14ac:dyDescent="0.35">
      <c r="A181" s="12"/>
      <c r="B181" s="66" t="s">
        <v>835</v>
      </c>
      <c r="C181" s="14"/>
      <c r="D181" s="67" t="s">
        <v>840</v>
      </c>
      <c r="E181" s="14"/>
      <c r="F181" s="46"/>
      <c r="G181" s="45"/>
      <c r="H181" s="5"/>
      <c r="I181" s="32"/>
      <c r="K181" s="32"/>
      <c r="L181" s="32"/>
      <c r="M181" s="32"/>
    </row>
    <row r="182" spans="1:13" s="6" customFormat="1" ht="10" customHeight="1" x14ac:dyDescent="0.35">
      <c r="A182" s="12"/>
      <c r="B182" s="102"/>
      <c r="C182" s="14"/>
      <c r="D182" s="57"/>
      <c r="E182" s="14"/>
      <c r="F182" s="21"/>
      <c r="G182" s="45"/>
      <c r="H182" s="5"/>
      <c r="I182" s="32"/>
      <c r="K182" s="32"/>
      <c r="L182" s="32"/>
      <c r="M182" s="32"/>
    </row>
    <row r="183" spans="1:13" s="6" customFormat="1" ht="28" customHeight="1" x14ac:dyDescent="0.35">
      <c r="A183" s="12"/>
      <c r="B183" s="60" t="s">
        <v>841</v>
      </c>
      <c r="C183" s="54"/>
      <c r="D183" s="54" t="s">
        <v>361</v>
      </c>
      <c r="E183" s="14"/>
      <c r="F183" s="46" t="str">
        <f>IFERROR(ROUND(AVERAGE(F185:F189),0),"")</f>
        <v/>
      </c>
      <c r="G183" s="45"/>
      <c r="H183" s="5"/>
      <c r="I183" s="68" t="str">
        <f>F183</f>
        <v/>
      </c>
      <c r="K183" s="32"/>
      <c r="L183" s="32"/>
      <c r="M183" s="32"/>
    </row>
    <row r="184" spans="1:13" s="6" customFormat="1" ht="10" customHeight="1" x14ac:dyDescent="0.35">
      <c r="A184" s="12"/>
      <c r="B184" s="60"/>
      <c r="C184" s="54"/>
      <c r="D184" s="57"/>
      <c r="E184" s="14"/>
      <c r="F184" s="21"/>
      <c r="G184" s="45"/>
      <c r="H184" s="5"/>
      <c r="I184" s="32"/>
      <c r="K184" s="32"/>
      <c r="L184" s="32"/>
      <c r="M184" s="32"/>
    </row>
    <row r="185" spans="1:13" s="6" customFormat="1" ht="28" customHeight="1" x14ac:dyDescent="0.35">
      <c r="A185" s="12"/>
      <c r="B185" s="66" t="s">
        <v>842</v>
      </c>
      <c r="C185" s="14"/>
      <c r="D185" s="67" t="s">
        <v>846</v>
      </c>
      <c r="E185" s="14"/>
      <c r="F185" s="46"/>
      <c r="G185" s="45"/>
      <c r="H185" s="5"/>
      <c r="I185" s="32"/>
      <c r="K185" s="32"/>
      <c r="L185" s="32"/>
      <c r="M185" s="32"/>
    </row>
    <row r="186" spans="1:13" s="6" customFormat="1" ht="28" customHeight="1" x14ac:dyDescent="0.35">
      <c r="A186" s="12"/>
      <c r="B186" s="66" t="s">
        <v>843</v>
      </c>
      <c r="C186" s="14"/>
      <c r="D186" s="67" t="s">
        <v>847</v>
      </c>
      <c r="E186" s="14"/>
      <c r="F186" s="46"/>
      <c r="G186" s="45"/>
      <c r="H186" s="5"/>
      <c r="I186" s="32"/>
      <c r="K186" s="32"/>
      <c r="L186" s="32"/>
      <c r="M186" s="32"/>
    </row>
    <row r="187" spans="1:13" s="6" customFormat="1" ht="28" customHeight="1" x14ac:dyDescent="0.35">
      <c r="A187" s="12"/>
      <c r="B187" s="66" t="s">
        <v>844</v>
      </c>
      <c r="C187" s="14"/>
      <c r="D187" s="67" t="s">
        <v>848</v>
      </c>
      <c r="E187" s="14"/>
      <c r="F187" s="46"/>
      <c r="G187" s="45"/>
      <c r="H187" s="5"/>
      <c r="I187" s="32"/>
      <c r="K187" s="32"/>
      <c r="L187" s="32"/>
      <c r="M187" s="32"/>
    </row>
    <row r="188" spans="1:13" s="6" customFormat="1" ht="28" customHeight="1" x14ac:dyDescent="0.35">
      <c r="A188" s="12"/>
      <c r="B188" s="66" t="s">
        <v>845</v>
      </c>
      <c r="C188" s="14"/>
      <c r="D188" s="67" t="s">
        <v>849</v>
      </c>
      <c r="E188" s="14"/>
      <c r="F188" s="46"/>
      <c r="G188" s="45"/>
      <c r="H188" s="5"/>
      <c r="I188" s="32"/>
      <c r="K188" s="32"/>
      <c r="L188" s="32"/>
      <c r="M188" s="32"/>
    </row>
    <row r="189" spans="1:13" s="6" customFormat="1" ht="28" customHeight="1" x14ac:dyDescent="0.35">
      <c r="A189" s="12"/>
      <c r="B189" s="66" t="s">
        <v>612</v>
      </c>
      <c r="C189" s="14"/>
      <c r="D189" s="67" t="s">
        <v>850</v>
      </c>
      <c r="E189" s="14"/>
      <c r="F189" s="46"/>
      <c r="G189" s="45"/>
      <c r="H189" s="5"/>
      <c r="I189" s="32"/>
      <c r="K189" s="32"/>
      <c r="L189" s="32"/>
      <c r="M189" s="32"/>
    </row>
    <row r="190" spans="1:13" s="6" customFormat="1" ht="10" customHeight="1" x14ac:dyDescent="0.35">
      <c r="A190" s="12"/>
      <c r="B190" s="102"/>
      <c r="C190" s="14"/>
      <c r="D190" s="57"/>
      <c r="E190" s="14"/>
      <c r="F190" s="21"/>
      <c r="G190" s="45"/>
      <c r="H190" s="5"/>
      <c r="I190" s="32"/>
      <c r="K190" s="32"/>
      <c r="L190" s="32"/>
      <c r="M190" s="32"/>
    </row>
    <row r="191" spans="1:13" s="6" customFormat="1" ht="28" customHeight="1" x14ac:dyDescent="0.35">
      <c r="A191" s="12"/>
      <c r="B191" s="60" t="s">
        <v>851</v>
      </c>
      <c r="C191" s="54"/>
      <c r="D191" s="54" t="s">
        <v>367</v>
      </c>
      <c r="E191" s="14"/>
      <c r="F191" s="46" t="str">
        <f>IFERROR(ROUND(AVERAGE(F193:F196),0),"")</f>
        <v/>
      </c>
      <c r="G191" s="45"/>
      <c r="H191" s="5"/>
      <c r="I191" s="68" t="str">
        <f>F191</f>
        <v/>
      </c>
      <c r="K191" s="32"/>
      <c r="L191" s="32"/>
      <c r="M191" s="32"/>
    </row>
    <row r="192" spans="1:13" s="6" customFormat="1" ht="10" customHeight="1" x14ac:dyDescent="0.35">
      <c r="A192" s="12"/>
      <c r="B192" s="60"/>
      <c r="C192" s="54"/>
      <c r="D192" s="57"/>
      <c r="E192" s="14"/>
      <c r="F192" s="21"/>
      <c r="G192" s="45"/>
      <c r="H192" s="5"/>
      <c r="I192" s="32"/>
      <c r="K192" s="32"/>
      <c r="L192" s="32"/>
      <c r="M192" s="32"/>
    </row>
    <row r="193" spans="1:13" s="6" customFormat="1" ht="28" customHeight="1" x14ac:dyDescent="0.35">
      <c r="A193" s="12"/>
      <c r="B193" s="66" t="s">
        <v>852</v>
      </c>
      <c r="C193" s="14"/>
      <c r="D193" s="67" t="s">
        <v>368</v>
      </c>
      <c r="E193" s="14"/>
      <c r="F193" s="46"/>
      <c r="G193" s="45"/>
      <c r="H193" s="5"/>
      <c r="I193" s="32"/>
      <c r="K193" s="32"/>
      <c r="L193" s="32"/>
      <c r="M193" s="32"/>
    </row>
    <row r="194" spans="1:13" s="6" customFormat="1" ht="28" customHeight="1" x14ac:dyDescent="0.35">
      <c r="A194" s="12"/>
      <c r="B194" s="66" t="s">
        <v>853</v>
      </c>
      <c r="C194" s="14"/>
      <c r="D194" s="67" t="s">
        <v>856</v>
      </c>
      <c r="E194" s="14"/>
      <c r="F194" s="46"/>
      <c r="G194" s="45"/>
      <c r="H194" s="5"/>
      <c r="I194" s="32"/>
      <c r="K194" s="32"/>
      <c r="L194" s="32"/>
      <c r="M194" s="32"/>
    </row>
    <row r="195" spans="1:13" s="6" customFormat="1" ht="28" customHeight="1" x14ac:dyDescent="0.35">
      <c r="A195" s="12"/>
      <c r="B195" s="66" t="s">
        <v>854</v>
      </c>
      <c r="C195" s="14"/>
      <c r="D195" s="67" t="s">
        <v>857</v>
      </c>
      <c r="E195" s="14"/>
      <c r="F195" s="46"/>
      <c r="G195" s="45"/>
      <c r="H195" s="5"/>
      <c r="I195" s="32"/>
      <c r="K195" s="32"/>
      <c r="L195" s="32"/>
      <c r="M195" s="32"/>
    </row>
    <row r="196" spans="1:13" s="6" customFormat="1" ht="28" customHeight="1" x14ac:dyDescent="0.35">
      <c r="A196" s="12"/>
      <c r="B196" s="66" t="s">
        <v>855</v>
      </c>
      <c r="C196" s="14"/>
      <c r="D196" s="67" t="s">
        <v>858</v>
      </c>
      <c r="E196" s="14"/>
      <c r="F196" s="46"/>
      <c r="G196" s="45"/>
      <c r="H196" s="5"/>
      <c r="I196" s="32"/>
      <c r="K196" s="32"/>
      <c r="L196" s="32"/>
      <c r="M196" s="32"/>
    </row>
    <row r="197" spans="1:13" s="6" customFormat="1" ht="10" customHeight="1" x14ac:dyDescent="0.35">
      <c r="A197" s="12"/>
      <c r="B197" s="102"/>
      <c r="C197" s="14"/>
      <c r="D197" s="57"/>
      <c r="E197" s="14"/>
      <c r="F197" s="21"/>
      <c r="G197" s="45"/>
      <c r="H197" s="5"/>
      <c r="I197" s="32"/>
      <c r="K197" s="32"/>
      <c r="L197" s="32"/>
      <c r="M197" s="32"/>
    </row>
    <row r="198" spans="1:13" s="6" customFormat="1" ht="28" customHeight="1" x14ac:dyDescent="0.35">
      <c r="A198" s="12"/>
      <c r="B198" s="60" t="s">
        <v>859</v>
      </c>
      <c r="C198" s="54"/>
      <c r="D198" s="54" t="s">
        <v>888</v>
      </c>
      <c r="E198" s="14"/>
      <c r="F198" s="46" t="str">
        <f>IFERROR(ROUND(AVERAGE(F200:F204),0),"")</f>
        <v/>
      </c>
      <c r="G198" s="45"/>
      <c r="H198" s="5"/>
      <c r="I198" s="68" t="str">
        <f>F198</f>
        <v/>
      </c>
      <c r="K198" s="32"/>
      <c r="L198" s="32"/>
      <c r="M198" s="32"/>
    </row>
    <row r="199" spans="1:13" s="6" customFormat="1" ht="10" customHeight="1" x14ac:dyDescent="0.35">
      <c r="A199" s="12"/>
      <c r="B199" s="60"/>
      <c r="C199" s="54"/>
      <c r="D199" s="57"/>
      <c r="E199" s="14"/>
      <c r="F199" s="21"/>
      <c r="G199" s="45"/>
      <c r="H199" s="5"/>
      <c r="I199" s="32"/>
      <c r="K199" s="32"/>
      <c r="L199" s="32"/>
      <c r="M199" s="32"/>
    </row>
    <row r="200" spans="1:13" s="6" customFormat="1" ht="28" customHeight="1" x14ac:dyDescent="0.35">
      <c r="A200" s="12"/>
      <c r="B200" s="66" t="s">
        <v>860</v>
      </c>
      <c r="C200" s="14"/>
      <c r="D200" s="67" t="s">
        <v>889</v>
      </c>
      <c r="E200" s="14"/>
      <c r="F200" s="46"/>
      <c r="G200" s="45"/>
      <c r="H200" s="5"/>
      <c r="I200" s="32"/>
      <c r="K200" s="32"/>
      <c r="L200" s="32"/>
      <c r="M200" s="32"/>
    </row>
    <row r="201" spans="1:13" s="6" customFormat="1" ht="28" customHeight="1" x14ac:dyDescent="0.35">
      <c r="A201" s="12"/>
      <c r="B201" s="66" t="s">
        <v>861</v>
      </c>
      <c r="C201" s="14"/>
      <c r="D201" s="67" t="s">
        <v>890</v>
      </c>
      <c r="E201" s="14"/>
      <c r="F201" s="46"/>
      <c r="G201" s="45"/>
      <c r="H201" s="5"/>
      <c r="I201" s="32"/>
      <c r="K201" s="32"/>
      <c r="L201" s="32"/>
      <c r="M201" s="32"/>
    </row>
    <row r="202" spans="1:13" s="6" customFormat="1" ht="28" customHeight="1" x14ac:dyDescent="0.35">
      <c r="A202" s="12"/>
      <c r="B202" s="66" t="s">
        <v>862</v>
      </c>
      <c r="C202" s="14"/>
      <c r="D202" s="67" t="s">
        <v>891</v>
      </c>
      <c r="E202" s="14"/>
      <c r="F202" s="46"/>
      <c r="G202" s="45"/>
      <c r="H202" s="5"/>
      <c r="I202" s="32"/>
      <c r="K202" s="32"/>
      <c r="L202" s="32"/>
      <c r="M202" s="32"/>
    </row>
    <row r="203" spans="1:13" s="6" customFormat="1" ht="28" customHeight="1" x14ac:dyDescent="0.35">
      <c r="A203" s="12"/>
      <c r="B203" s="66" t="s">
        <v>863</v>
      </c>
      <c r="C203" s="14"/>
      <c r="D203" s="67" t="s">
        <v>892</v>
      </c>
      <c r="E203" s="14"/>
      <c r="F203" s="46"/>
      <c r="G203" s="45"/>
      <c r="H203" s="5"/>
      <c r="I203" s="32"/>
      <c r="K203" s="32"/>
      <c r="L203" s="32"/>
      <c r="M203" s="32"/>
    </row>
    <row r="204" spans="1:13" s="6" customFormat="1" ht="28" customHeight="1" x14ac:dyDescent="0.35">
      <c r="A204" s="12"/>
      <c r="B204" s="66" t="s">
        <v>864</v>
      </c>
      <c r="C204" s="14"/>
      <c r="D204" s="67" t="s">
        <v>893</v>
      </c>
      <c r="E204" s="14"/>
      <c r="F204" s="46"/>
      <c r="G204" s="45"/>
      <c r="H204" s="5"/>
      <c r="I204" s="32"/>
      <c r="K204" s="32"/>
      <c r="L204" s="32"/>
      <c r="M204" s="32"/>
    </row>
    <row r="205" spans="1:13" s="6" customFormat="1" ht="10" customHeight="1" x14ac:dyDescent="0.35">
      <c r="A205" s="12"/>
      <c r="B205" s="102"/>
      <c r="C205" s="14"/>
      <c r="D205" s="57"/>
      <c r="E205" s="14"/>
      <c r="F205" s="21"/>
      <c r="G205" s="45"/>
      <c r="H205" s="5"/>
      <c r="I205" s="32"/>
      <c r="K205" s="32"/>
      <c r="L205" s="32"/>
      <c r="M205" s="32"/>
    </row>
    <row r="206" spans="1:13" s="6" customFormat="1" ht="28" customHeight="1" x14ac:dyDescent="0.35">
      <c r="A206" s="12"/>
      <c r="B206" s="60" t="s">
        <v>865</v>
      </c>
      <c r="C206" s="54"/>
      <c r="D206" s="54" t="s">
        <v>894</v>
      </c>
      <c r="E206" s="14"/>
      <c r="F206" s="46" t="str">
        <f>IFERROR(ROUND(AVERAGE(F208:F212),0),"")</f>
        <v/>
      </c>
      <c r="G206" s="45"/>
      <c r="H206" s="5"/>
      <c r="I206" s="68" t="str">
        <f>F206</f>
        <v/>
      </c>
      <c r="K206" s="32"/>
      <c r="L206" s="32"/>
      <c r="M206" s="32"/>
    </row>
    <row r="207" spans="1:13" s="6" customFormat="1" ht="10" customHeight="1" x14ac:dyDescent="0.35">
      <c r="A207" s="12"/>
      <c r="B207" s="60"/>
      <c r="C207" s="54"/>
      <c r="D207" s="57"/>
      <c r="E207" s="14"/>
      <c r="F207" s="21"/>
      <c r="G207" s="45"/>
      <c r="H207" s="5"/>
      <c r="I207" s="32"/>
      <c r="K207" s="32"/>
      <c r="L207" s="32"/>
      <c r="M207" s="32"/>
    </row>
    <row r="208" spans="1:13" s="6" customFormat="1" ht="28" customHeight="1" x14ac:dyDescent="0.35">
      <c r="A208" s="12"/>
      <c r="B208" s="66" t="s">
        <v>866</v>
      </c>
      <c r="C208" s="14"/>
      <c r="D208" s="67" t="s">
        <v>895</v>
      </c>
      <c r="E208" s="14"/>
      <c r="F208" s="46"/>
      <c r="G208" s="45"/>
      <c r="H208" s="5"/>
      <c r="I208" s="32"/>
      <c r="K208" s="32"/>
      <c r="L208" s="32"/>
      <c r="M208" s="32"/>
    </row>
    <row r="209" spans="1:13" s="6" customFormat="1" ht="28" customHeight="1" x14ac:dyDescent="0.35">
      <c r="A209" s="12"/>
      <c r="B209" s="66" t="s">
        <v>867</v>
      </c>
      <c r="C209" s="14"/>
      <c r="D209" s="67" t="s">
        <v>896</v>
      </c>
      <c r="E209" s="14"/>
      <c r="F209" s="46"/>
      <c r="G209" s="45"/>
      <c r="H209" s="5"/>
      <c r="I209" s="32"/>
      <c r="K209" s="32"/>
      <c r="L209" s="32"/>
      <c r="M209" s="32"/>
    </row>
    <row r="210" spans="1:13" s="6" customFormat="1" ht="28" customHeight="1" x14ac:dyDescent="0.35">
      <c r="A210" s="12"/>
      <c r="B210" s="66" t="s">
        <v>868</v>
      </c>
      <c r="C210" s="14"/>
      <c r="D210" s="67" t="s">
        <v>382</v>
      </c>
      <c r="E210" s="14"/>
      <c r="F210" s="46"/>
      <c r="G210" s="45"/>
      <c r="H210" s="5"/>
      <c r="I210" s="32"/>
      <c r="K210" s="32"/>
      <c r="L210" s="32"/>
      <c r="M210" s="32"/>
    </row>
    <row r="211" spans="1:13" s="6" customFormat="1" ht="28" customHeight="1" x14ac:dyDescent="0.35">
      <c r="A211" s="12"/>
      <c r="B211" s="66" t="s">
        <v>869</v>
      </c>
      <c r="C211" s="14"/>
      <c r="D211" s="67" t="s">
        <v>897</v>
      </c>
      <c r="E211" s="14"/>
      <c r="F211" s="46"/>
      <c r="G211" s="45"/>
      <c r="H211" s="5"/>
      <c r="I211" s="32"/>
      <c r="K211" s="32"/>
      <c r="L211" s="32"/>
      <c r="M211" s="32"/>
    </row>
    <row r="212" spans="1:13" s="6" customFormat="1" ht="28" customHeight="1" x14ac:dyDescent="0.35">
      <c r="A212" s="12"/>
      <c r="B212" s="66" t="s">
        <v>870</v>
      </c>
      <c r="C212" s="14"/>
      <c r="D212" s="67" t="s">
        <v>898</v>
      </c>
      <c r="E212" s="14"/>
      <c r="F212" s="46"/>
      <c r="G212" s="45"/>
      <c r="H212" s="5"/>
      <c r="I212" s="32"/>
      <c r="K212" s="32"/>
      <c r="L212" s="32"/>
      <c r="M212" s="32"/>
    </row>
    <row r="213" spans="1:13" s="6" customFormat="1" ht="10" customHeight="1" x14ac:dyDescent="0.35">
      <c r="A213" s="12"/>
      <c r="B213" s="102"/>
      <c r="C213" s="14"/>
      <c r="D213" s="57"/>
      <c r="E213" s="14"/>
      <c r="F213" s="21"/>
      <c r="G213" s="45"/>
      <c r="H213" s="5"/>
      <c r="I213" s="32"/>
      <c r="K213" s="32"/>
      <c r="L213" s="32"/>
      <c r="M213" s="32"/>
    </row>
    <row r="214" spans="1:13" s="6" customFormat="1" ht="28" customHeight="1" x14ac:dyDescent="0.35">
      <c r="A214" s="12"/>
      <c r="B214" s="60" t="s">
        <v>871</v>
      </c>
      <c r="C214" s="54"/>
      <c r="D214" s="54" t="s">
        <v>385</v>
      </c>
      <c r="E214" s="14"/>
      <c r="F214" s="46" t="str">
        <f>IFERROR(ROUND(AVERAGE(F216:F220),0),"")</f>
        <v/>
      </c>
      <c r="G214" s="45"/>
      <c r="H214" s="5"/>
      <c r="I214" s="68" t="str">
        <f>F214</f>
        <v/>
      </c>
      <c r="K214" s="32"/>
      <c r="L214" s="32"/>
      <c r="M214" s="32"/>
    </row>
    <row r="215" spans="1:13" s="6" customFormat="1" ht="10" customHeight="1" x14ac:dyDescent="0.35">
      <c r="A215" s="12"/>
      <c r="B215" s="60"/>
      <c r="C215" s="54"/>
      <c r="D215" s="57"/>
      <c r="E215" s="14"/>
      <c r="F215" s="21"/>
      <c r="G215" s="45"/>
      <c r="H215" s="5"/>
      <c r="I215" s="32"/>
      <c r="K215" s="32"/>
      <c r="L215" s="32"/>
      <c r="M215" s="32"/>
    </row>
    <row r="216" spans="1:13" s="6" customFormat="1" ht="28" customHeight="1" x14ac:dyDescent="0.35">
      <c r="A216" s="12"/>
      <c r="B216" s="66" t="s">
        <v>872</v>
      </c>
      <c r="C216" s="14"/>
      <c r="D216" s="75" t="s">
        <v>899</v>
      </c>
      <c r="E216" s="14"/>
      <c r="F216" s="46"/>
      <c r="G216" s="45"/>
      <c r="H216" s="5"/>
      <c r="I216" s="32"/>
      <c r="K216" s="32"/>
      <c r="L216" s="32"/>
      <c r="M216" s="32"/>
    </row>
    <row r="217" spans="1:13" s="6" customFormat="1" ht="28" customHeight="1" x14ac:dyDescent="0.35">
      <c r="A217" s="12"/>
      <c r="B217" s="66" t="s">
        <v>873</v>
      </c>
      <c r="C217" s="14"/>
      <c r="D217" s="67" t="s">
        <v>900</v>
      </c>
      <c r="E217" s="14"/>
      <c r="F217" s="46"/>
      <c r="G217" s="45"/>
      <c r="H217" s="5"/>
      <c r="I217" s="32"/>
      <c r="K217" s="32"/>
      <c r="L217" s="32"/>
      <c r="M217" s="32"/>
    </row>
    <row r="218" spans="1:13" s="6" customFormat="1" ht="28" customHeight="1" x14ac:dyDescent="0.35">
      <c r="A218" s="12"/>
      <c r="B218" s="66" t="s">
        <v>874</v>
      </c>
      <c r="C218" s="14"/>
      <c r="D218" s="67" t="s">
        <v>901</v>
      </c>
      <c r="E218" s="14"/>
      <c r="F218" s="46"/>
      <c r="G218" s="45"/>
      <c r="H218" s="5"/>
      <c r="I218" s="32"/>
      <c r="K218" s="32"/>
      <c r="L218" s="32"/>
      <c r="M218" s="32"/>
    </row>
    <row r="219" spans="1:13" s="6" customFormat="1" ht="28" customHeight="1" x14ac:dyDescent="0.35">
      <c r="A219" s="12"/>
      <c r="B219" s="66" t="s">
        <v>875</v>
      </c>
      <c r="C219" s="14"/>
      <c r="D219" s="67" t="s">
        <v>902</v>
      </c>
      <c r="E219" s="14"/>
      <c r="F219" s="46"/>
      <c r="G219" s="45"/>
      <c r="H219" s="5"/>
      <c r="I219" s="32"/>
      <c r="K219" s="32"/>
      <c r="L219" s="32"/>
      <c r="M219" s="32"/>
    </row>
    <row r="220" spans="1:13" s="6" customFormat="1" ht="28" customHeight="1" x14ac:dyDescent="0.35">
      <c r="A220" s="12"/>
      <c r="B220" s="66" t="s">
        <v>876</v>
      </c>
      <c r="C220" s="14"/>
      <c r="D220" s="67" t="s">
        <v>903</v>
      </c>
      <c r="E220" s="14"/>
      <c r="F220" s="46"/>
      <c r="G220" s="45"/>
      <c r="H220" s="5"/>
      <c r="I220" s="32"/>
      <c r="K220" s="32"/>
      <c r="L220" s="32"/>
      <c r="M220" s="32"/>
    </row>
    <row r="221" spans="1:13" s="6" customFormat="1" ht="10" customHeight="1" x14ac:dyDescent="0.35">
      <c r="A221" s="12"/>
      <c r="B221" s="102"/>
      <c r="C221" s="14"/>
      <c r="D221" s="57"/>
      <c r="E221" s="14"/>
      <c r="F221" s="21"/>
      <c r="G221" s="45"/>
      <c r="H221" s="5"/>
      <c r="I221" s="32"/>
      <c r="K221" s="32"/>
      <c r="L221" s="32"/>
      <c r="M221" s="32"/>
    </row>
    <row r="222" spans="1:13" s="6" customFormat="1" ht="28" customHeight="1" x14ac:dyDescent="0.35">
      <c r="A222" s="12"/>
      <c r="B222" s="60" t="s">
        <v>877</v>
      </c>
      <c r="C222" s="54"/>
      <c r="D222" s="54" t="s">
        <v>391</v>
      </c>
      <c r="E222" s="14"/>
      <c r="F222" s="46" t="str">
        <f>IFERROR(ROUND(AVERAGE(F224:F227),0),"")</f>
        <v/>
      </c>
      <c r="G222" s="45"/>
      <c r="H222" s="5"/>
      <c r="I222" s="68" t="str">
        <f>F222</f>
        <v/>
      </c>
      <c r="K222" s="32"/>
      <c r="L222" s="32"/>
      <c r="M222" s="32"/>
    </row>
    <row r="223" spans="1:13" s="6" customFormat="1" ht="10" customHeight="1" x14ac:dyDescent="0.35">
      <c r="A223" s="12"/>
      <c r="B223" s="60"/>
      <c r="C223" s="54"/>
      <c r="D223" s="57"/>
      <c r="E223" s="14"/>
      <c r="F223" s="21"/>
      <c r="G223" s="45"/>
      <c r="H223" s="5"/>
      <c r="I223" s="32"/>
      <c r="K223" s="32"/>
      <c r="L223" s="32"/>
      <c r="M223" s="32"/>
    </row>
    <row r="224" spans="1:13" s="6" customFormat="1" ht="28" customHeight="1" x14ac:dyDescent="0.35">
      <c r="A224" s="12"/>
      <c r="B224" s="66" t="s">
        <v>878</v>
      </c>
      <c r="C224" s="14"/>
      <c r="D224" s="67" t="s">
        <v>392</v>
      </c>
      <c r="E224" s="14"/>
      <c r="F224" s="46"/>
      <c r="G224" s="45"/>
      <c r="H224" s="5"/>
      <c r="I224" s="32"/>
      <c r="K224" s="32"/>
      <c r="L224" s="32"/>
      <c r="M224" s="32"/>
    </row>
    <row r="225" spans="1:13" s="6" customFormat="1" ht="28" customHeight="1" x14ac:dyDescent="0.35">
      <c r="A225" s="12"/>
      <c r="B225" s="66" t="s">
        <v>879</v>
      </c>
      <c r="C225" s="14"/>
      <c r="D225" s="67" t="s">
        <v>904</v>
      </c>
      <c r="E225" s="14"/>
      <c r="F225" s="46"/>
      <c r="G225" s="45"/>
      <c r="H225" s="5"/>
      <c r="I225" s="32"/>
      <c r="K225" s="32"/>
      <c r="L225" s="32"/>
      <c r="M225" s="32"/>
    </row>
    <row r="226" spans="1:13" ht="28" customHeight="1" x14ac:dyDescent="0.35">
      <c r="A226" s="12"/>
      <c r="B226" s="66" t="s">
        <v>880</v>
      </c>
      <c r="C226" s="14"/>
      <c r="D226" s="67" t="s">
        <v>394</v>
      </c>
      <c r="E226" s="14"/>
      <c r="F226" s="46"/>
      <c r="G226" s="45"/>
    </row>
    <row r="227" spans="1:13" ht="28" customHeight="1" x14ac:dyDescent="0.35">
      <c r="A227" s="12"/>
      <c r="B227" s="66" t="s">
        <v>881</v>
      </c>
      <c r="C227" s="14"/>
      <c r="D227" s="67" t="s">
        <v>395</v>
      </c>
      <c r="E227" s="14"/>
      <c r="F227" s="46"/>
      <c r="G227" s="45"/>
    </row>
    <row r="228" spans="1:13" ht="10" customHeight="1" x14ac:dyDescent="0.35">
      <c r="A228" s="12"/>
      <c r="B228" s="102"/>
      <c r="C228" s="14"/>
      <c r="D228" s="57"/>
      <c r="E228" s="14"/>
      <c r="F228" s="21"/>
      <c r="G228" s="45"/>
    </row>
    <row r="229" spans="1:13" ht="28" customHeight="1" x14ac:dyDescent="0.35">
      <c r="A229" s="12"/>
      <c r="B229" s="60" t="s">
        <v>882</v>
      </c>
      <c r="C229" s="54"/>
      <c r="D229" s="54" t="s">
        <v>905</v>
      </c>
      <c r="E229" s="14"/>
      <c r="F229" s="46" t="str">
        <f>IFERROR(ROUND(AVERAGE(F231:F235),0),"")</f>
        <v/>
      </c>
      <c r="G229" s="45"/>
      <c r="I229" s="68" t="str">
        <f>F229</f>
        <v/>
      </c>
    </row>
    <row r="230" spans="1:13" ht="10" customHeight="1" x14ac:dyDescent="0.35">
      <c r="A230" s="12"/>
      <c r="B230" s="60"/>
      <c r="C230" s="54"/>
      <c r="D230" s="57"/>
      <c r="E230" s="14"/>
      <c r="F230" s="21"/>
      <c r="G230" s="45"/>
    </row>
    <row r="231" spans="1:13" ht="28" customHeight="1" x14ac:dyDescent="0.35">
      <c r="A231" s="12"/>
      <c r="B231" s="66" t="s">
        <v>883</v>
      </c>
      <c r="C231" s="14"/>
      <c r="D231" s="67" t="s">
        <v>906</v>
      </c>
      <c r="E231" s="14"/>
      <c r="F231" s="46"/>
      <c r="G231" s="45"/>
    </row>
    <row r="232" spans="1:13" ht="28" customHeight="1" x14ac:dyDescent="0.35">
      <c r="A232" s="12"/>
      <c r="B232" s="66" t="s">
        <v>884</v>
      </c>
      <c r="C232" s="14"/>
      <c r="D232" s="67" t="s">
        <v>907</v>
      </c>
      <c r="E232" s="14"/>
      <c r="F232" s="46"/>
      <c r="G232" s="45"/>
    </row>
    <row r="233" spans="1:13" ht="28" customHeight="1" x14ac:dyDescent="0.35">
      <c r="A233" s="12"/>
      <c r="B233" s="66" t="s">
        <v>885</v>
      </c>
      <c r="C233" s="14"/>
      <c r="D233" s="67" t="s">
        <v>908</v>
      </c>
      <c r="E233" s="14"/>
      <c r="F233" s="46"/>
      <c r="G233" s="45"/>
    </row>
    <row r="234" spans="1:13" ht="28" customHeight="1" x14ac:dyDescent="0.35">
      <c r="A234" s="12"/>
      <c r="B234" s="66" t="s">
        <v>886</v>
      </c>
      <c r="C234" s="14"/>
      <c r="D234" s="67" t="s">
        <v>909</v>
      </c>
      <c r="E234" s="14"/>
      <c r="F234" s="46"/>
      <c r="G234" s="45"/>
    </row>
    <row r="235" spans="1:13" ht="28" customHeight="1" x14ac:dyDescent="0.35">
      <c r="A235" s="12"/>
      <c r="B235" s="66" t="s">
        <v>887</v>
      </c>
      <c r="C235" s="14"/>
      <c r="D235" s="67" t="s">
        <v>910</v>
      </c>
      <c r="E235" s="14"/>
      <c r="F235" s="46"/>
      <c r="G235" s="45"/>
    </row>
    <row r="236" spans="1:13" ht="10" customHeight="1" x14ac:dyDescent="0.35">
      <c r="A236" s="12"/>
      <c r="B236" s="102"/>
      <c r="C236" s="14"/>
      <c r="D236" s="57"/>
      <c r="E236" s="14"/>
      <c r="F236" s="21"/>
      <c r="G236" s="45"/>
    </row>
    <row r="237" spans="1:13" ht="28" customHeight="1" x14ac:dyDescent="0.35">
      <c r="A237" s="12"/>
      <c r="B237" s="102"/>
      <c r="C237" s="14"/>
      <c r="D237" s="62" t="s">
        <v>231</v>
      </c>
      <c r="E237" s="14"/>
      <c r="F237" s="52">
        <f>I237</f>
        <v>0</v>
      </c>
      <c r="G237" s="45"/>
      <c r="I237" s="68">
        <f>COUNTIF(I$9:I$229,3)</f>
        <v>0</v>
      </c>
    </row>
    <row r="238" spans="1:13" ht="28" customHeight="1" x14ac:dyDescent="0.35">
      <c r="A238" s="12"/>
      <c r="B238" s="102"/>
      <c r="C238" s="14"/>
      <c r="D238" s="57"/>
      <c r="E238" s="14"/>
      <c r="F238" s="53">
        <f t="shared" ref="F238:F239" si="0">I238</f>
        <v>0</v>
      </c>
      <c r="G238" s="45"/>
      <c r="I238" s="68">
        <f>COUNTIF(I$9:I$229,2)</f>
        <v>0</v>
      </c>
    </row>
    <row r="239" spans="1:13" ht="28" customHeight="1" x14ac:dyDescent="0.35">
      <c r="A239" s="12"/>
      <c r="B239" s="102"/>
      <c r="C239" s="14"/>
      <c r="D239" s="57"/>
      <c r="E239" s="14"/>
      <c r="F239" s="51">
        <f t="shared" si="0"/>
        <v>0</v>
      </c>
      <c r="G239" s="45"/>
      <c r="I239" s="68">
        <f>COUNTIF(I$9:I$229,1)</f>
        <v>0</v>
      </c>
    </row>
    <row r="240" spans="1:13" ht="10" customHeight="1" x14ac:dyDescent="0.35">
      <c r="A240" s="17"/>
      <c r="B240" s="42"/>
      <c r="C240" s="18"/>
      <c r="D240" s="63"/>
      <c r="E240" s="18"/>
      <c r="F240" s="64"/>
      <c r="G240" s="48"/>
    </row>
  </sheetData>
  <sheetProtection algorithmName="SHA-512" hashValue="kcm4k/wBRWfgrEURPpQoYtEODfrGm8ge2c4zHEiKBC8hN28QWk4sNyqxASo/PCPVpinwLpy6j0iezS+E7jj7eA==" saltValue="rWxnYyDLMbli9QdcHu1wSg==" spinCount="100000" sheet="1" objects="1" scenarios="1"/>
  <mergeCells count="1">
    <mergeCell ref="B4:F4"/>
  </mergeCells>
  <phoneticPr fontId="26" type="noConversion"/>
  <conditionalFormatting sqref="F231:F235">
    <cfRule type="cellIs" dxfId="15" priority="15" operator="equal">
      <formula>1</formula>
    </cfRule>
    <cfRule type="cellIs" dxfId="14" priority="16" operator="equal">
      <formula>3</formula>
    </cfRule>
    <cfRule type="cellIs" dxfId="13" priority="17" operator="equal">
      <formula>2</formula>
    </cfRule>
  </conditionalFormatting>
  <conditionalFormatting sqref="F229">
    <cfRule type="cellIs" dxfId="12" priority="10" operator="equal">
      <formula>1</formula>
    </cfRule>
    <cfRule type="cellIs" dxfId="11" priority="11" operator="equal">
      <formula>3</formula>
    </cfRule>
    <cfRule type="cellIs" dxfId="10" priority="12" operator="equal">
      <formula>2</formula>
    </cfRule>
  </conditionalFormatting>
  <conditionalFormatting sqref="F224:F227 F216:F220 F208:F212 F200:F204 F193:F196 F185:F189 F177:F181 F169:F173 F162:F165 F154:F158 F147:F150 F141:F143 F133:F137 F124:F128 F116:F120 F108:F112 F101:F104 F93:F97 F85:F89 F76:F81 F68:F72 F60:F64 F52:F56 F45:F47 F39:F41 F30:F35 F19:F26 F11:F15">
    <cfRule type="cellIs" dxfId="9" priority="6" operator="equal">
      <formula>1</formula>
    </cfRule>
    <cfRule type="cellIs" dxfId="8" priority="7" operator="equal">
      <formula>3</formula>
    </cfRule>
    <cfRule type="cellIs" dxfId="7" priority="8" operator="equal">
      <formula>2</formula>
    </cfRule>
  </conditionalFormatting>
  <conditionalFormatting sqref="F9 F17 F28 F37 F43 F50 F58 F66 F74 F83 F91 F99 F106 F114 F122 F131 F139 F145 F152 F160 F167 F175 F183 F191 F198 F206 F214 F222">
    <cfRule type="cellIs" dxfId="6" priority="2" operator="equal">
      <formula>1</formula>
    </cfRule>
    <cfRule type="cellIs" dxfId="5" priority="3" operator="equal">
      <formula>3</formula>
    </cfRule>
    <cfRule type="cellIs" dxfId="4" priority="4" operator="equal">
      <formula>2</formula>
    </cfRule>
  </conditionalFormatting>
  <dataValidations count="1">
    <dataValidation type="whole" allowBlank="1" showInputMessage="1" showErrorMessage="1" error="Please enter 1, 2 or 3!" sqref="F224:F227 F11:F15 F19:F26 F30:F35 F39:F41 F45:F47 F52:F56 F60:F64 F68:F72 F76:F81 F85:F89 F93:F97 F101:F104 F108:F112 F116:F120 F124:F128 F133:F137 F141:F143 F147:F150 F154:F158 F162:F165 F169:F173 F177:F181 F185:F189 F193:F196 F200:F204 F208:F212 F216:F220 F231:F235" xr:uid="{41B6EE11-F9CA-4F3B-BA70-B0E9E426D138}">
      <formula1>1</formula1>
      <formula2>3</formula2>
    </dataValidation>
  </dataValidations>
  <printOptions horizontalCentered="1"/>
  <pageMargins left="0.39370078740157483" right="0.39370078740157483" top="1.5748031496062993" bottom="0.59055118110236227" header="0.39370078740157483" footer="0.31496062992125984"/>
  <pageSetup paperSize="9" fitToHeight="0" orientation="landscape" r:id="rId1"/>
  <headerFooter>
    <oddHeader>&amp;L&amp;"Verdana,Standard"&amp;9&amp;G&amp;C&amp;"Verdana,Fett"&amp;12
IPMA Level D
Certification application
Self-assessment Agile Leadership&amp;R&amp;G</oddHeader>
    <oddFooter>&amp;L&amp;"Verdana,Standard"&amp;9© VZPM&amp;C&amp;"Verdana,Standard"&amp;9&amp;F&amp;R&amp;"Verdana,Standard"&amp;9&amp;A Seite &amp;P/&amp;N</oddFooter>
  </headerFooter>
  <legacyDrawingHF r:id="rId2"/>
  <extLst>
    <ext xmlns:x14="http://schemas.microsoft.com/office/spreadsheetml/2009/9/main" uri="{78C0D931-6437-407d-A8EE-F0AAD7539E65}">
      <x14:conditionalFormattings>
        <x14:conditionalFormatting xmlns:xm="http://schemas.microsoft.com/office/excel/2006/main">
          <x14:cfRule type="notContainsText" priority="14" operator="notContains" id="{DF55F244-FA12-474F-A863-83403EC541CA}">
            <xm:f>ISERROR(SEARCH("",F231))</xm:f>
            <xm:f>""</xm:f>
            <x14:dxf>
              <fill>
                <patternFill>
                  <bgColor theme="0"/>
                </patternFill>
              </fill>
            </x14:dxf>
          </x14:cfRule>
          <xm:sqref>F231:F235</xm:sqref>
        </x14:conditionalFormatting>
        <x14:conditionalFormatting xmlns:xm="http://schemas.microsoft.com/office/excel/2006/main">
          <x14:cfRule type="notContainsText" priority="9" operator="notContains" id="{DAC68BFD-9CF1-47F2-9FE6-7B0A43396836}">
            <xm:f>ISERROR(SEARCH("",F229))</xm:f>
            <xm:f>""</xm:f>
            <x14:dxf>
              <fill>
                <patternFill>
                  <bgColor theme="0" tint="-0.14996795556505021"/>
                </patternFill>
              </fill>
            </x14:dxf>
          </x14:cfRule>
          <xm:sqref>F229</xm:sqref>
        </x14:conditionalFormatting>
        <x14:conditionalFormatting xmlns:xm="http://schemas.microsoft.com/office/excel/2006/main">
          <x14:cfRule type="notContainsText" priority="5" operator="notContains" id="{16072F8A-6A30-4AC9-8BB5-3092ED2F1DD8}">
            <xm:f>ISERROR(SEARCH("",F11))</xm:f>
            <xm:f>""</xm:f>
            <x14:dxf>
              <fill>
                <patternFill>
                  <bgColor theme="0"/>
                </patternFill>
              </fill>
            </x14:dxf>
          </x14:cfRule>
          <xm:sqref>F224:F227 F216:F220 F208:F212 F200:F204 F193:F196 F185:F189 F177:F181 F169:F173 F162:F165 F154:F158 F147:F150 F141:F143 F133:F137 F124:F128 F116:F120 F108:F112 F101:F104 F93:F97 F85:F89 F76:F81 F68:F72 F60:F64 F52:F56 F45:F47 F39:F41 F30:F35 F19:F26 F11:F15</xm:sqref>
        </x14:conditionalFormatting>
        <x14:conditionalFormatting xmlns:xm="http://schemas.microsoft.com/office/excel/2006/main">
          <x14:cfRule type="notContainsText" priority="1" operator="notContains" id="{AF0D24B0-9476-4D18-81D4-2ECC972608F1}">
            <xm:f>ISERROR(SEARCH("",F9))</xm:f>
            <xm:f>""</xm:f>
            <x14:dxf>
              <fill>
                <patternFill>
                  <bgColor theme="0" tint="-0.14996795556505021"/>
                </patternFill>
              </fill>
            </x14:dxf>
          </x14:cfRule>
          <xm:sqref>F9 F17 F28 F37 F43 F50 F58 F66 F74 F83 F91 F99 F106 F114 F122 F131 F139 F145 F152 F160 F167 F175 F183 F191 F198 F206 F214 F222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dimension ref="A1:E29"/>
  <sheetViews>
    <sheetView showGridLines="0" zoomScaleNormal="100" workbookViewId="0"/>
  </sheetViews>
  <sheetFormatPr baseColWidth="10" defaultColWidth="11.453125" defaultRowHeight="18" customHeight="1" x14ac:dyDescent="0.35"/>
  <cols>
    <col min="1" max="1" width="25.7265625" style="2" customWidth="1"/>
    <col min="2" max="2" width="12.7265625" style="2" customWidth="1"/>
    <col min="3" max="3" width="24.26953125" style="2" customWidth="1"/>
    <col min="4" max="5" width="24.7265625" style="2" customWidth="1"/>
    <col min="6" max="16384" width="11.453125" style="2"/>
  </cols>
  <sheetData>
    <row r="1" spans="1:5" ht="10" customHeight="1" x14ac:dyDescent="0.35"/>
    <row r="2" spans="1:5" ht="18" customHeight="1" x14ac:dyDescent="0.35">
      <c r="A2" s="79" t="s">
        <v>408</v>
      </c>
      <c r="B2" s="138" t="s">
        <v>0</v>
      </c>
      <c r="C2" s="138"/>
      <c r="D2" s="138"/>
      <c r="E2" s="138"/>
    </row>
    <row r="3" spans="1:5" ht="18" customHeight="1" x14ac:dyDescent="0.35">
      <c r="A3" s="79" t="s">
        <v>397</v>
      </c>
      <c r="B3" s="139" t="s">
        <v>409</v>
      </c>
      <c r="C3" s="138"/>
      <c r="D3" s="138"/>
      <c r="E3" s="138"/>
    </row>
    <row r="4" spans="1:5" ht="18" customHeight="1" x14ac:dyDescent="0.35">
      <c r="A4" s="79" t="s">
        <v>398</v>
      </c>
      <c r="B4" s="140" t="s">
        <v>920</v>
      </c>
      <c r="C4" s="141"/>
      <c r="D4" s="141"/>
      <c r="E4" s="141"/>
    </row>
    <row r="5" spans="1:5" ht="18" customHeight="1" x14ac:dyDescent="0.35">
      <c r="A5" s="33" t="s">
        <v>1</v>
      </c>
      <c r="B5" s="142">
        <v>9.4</v>
      </c>
      <c r="C5" s="142"/>
      <c r="D5" s="142"/>
      <c r="E5" s="142"/>
    </row>
    <row r="6" spans="1:5" ht="18" customHeight="1" x14ac:dyDescent="0.35">
      <c r="A6" s="79" t="s">
        <v>399</v>
      </c>
      <c r="B6" s="143" t="s">
        <v>921</v>
      </c>
      <c r="C6" s="138"/>
      <c r="D6" s="138"/>
      <c r="E6" s="138"/>
    </row>
    <row r="7" spans="1:5" ht="18" customHeight="1" x14ac:dyDescent="0.35">
      <c r="A7" s="79" t="s">
        <v>400</v>
      </c>
      <c r="B7" s="144" t="str">
        <f ca="1">MID(CELL("DATEINAME"),FIND("[",CELL("DATEINAME"))+1,FIND("]",CELL("DATEINAME"))-FIND("[",CELL("DATEINAME"))-6)</f>
        <v>VZPM_PMLD_Zertifizierungsantrag_V9.4_EN</v>
      </c>
      <c r="C7" s="144"/>
      <c r="D7" s="144"/>
      <c r="E7" s="144"/>
    </row>
    <row r="9" spans="1:5" ht="18" customHeight="1" x14ac:dyDescent="0.35">
      <c r="A9" s="3" t="s">
        <v>401</v>
      </c>
    </row>
    <row r="10" spans="1:5" ht="10" customHeight="1" x14ac:dyDescent="0.35"/>
    <row r="11" spans="1:5" ht="18" customHeight="1" x14ac:dyDescent="0.35">
      <c r="A11" s="79" t="s">
        <v>402</v>
      </c>
      <c r="B11" s="80" t="s">
        <v>396</v>
      </c>
      <c r="C11" s="79" t="s">
        <v>403</v>
      </c>
      <c r="D11" s="79" t="s">
        <v>404</v>
      </c>
      <c r="E11" s="79" t="s">
        <v>405</v>
      </c>
    </row>
    <row r="12" spans="1:5" ht="18" customHeight="1" x14ac:dyDescent="0.35">
      <c r="A12" s="81" t="s">
        <v>406</v>
      </c>
      <c r="B12" s="7">
        <v>43051</v>
      </c>
      <c r="C12" s="81" t="s">
        <v>412</v>
      </c>
      <c r="D12" s="34" t="s">
        <v>2</v>
      </c>
      <c r="E12" s="34"/>
    </row>
    <row r="13" spans="1:5" ht="18" customHeight="1" x14ac:dyDescent="0.35">
      <c r="A13" s="81" t="s">
        <v>407</v>
      </c>
      <c r="B13" s="74">
        <v>45419</v>
      </c>
      <c r="C13" s="81" t="s">
        <v>411</v>
      </c>
      <c r="D13" s="34" t="s">
        <v>0</v>
      </c>
      <c r="E13" s="34"/>
    </row>
    <row r="15" spans="1:5" ht="18" customHeight="1" x14ac:dyDescent="0.35">
      <c r="A15" s="3" t="s">
        <v>413</v>
      </c>
      <c r="D15" s="4"/>
    </row>
    <row r="16" spans="1:5" ht="10" customHeight="1" x14ac:dyDescent="0.35"/>
    <row r="17" spans="1:5" ht="18" customHeight="1" x14ac:dyDescent="0.35">
      <c r="A17" s="79" t="s">
        <v>396</v>
      </c>
      <c r="B17" s="20" t="s">
        <v>1</v>
      </c>
      <c r="C17" s="79" t="s">
        <v>414</v>
      </c>
      <c r="D17" s="136" t="s">
        <v>415</v>
      </c>
      <c r="E17" s="137"/>
    </row>
    <row r="18" spans="1:5" ht="18" customHeight="1" x14ac:dyDescent="0.35">
      <c r="A18" s="72">
        <v>45419</v>
      </c>
      <c r="B18" s="90">
        <v>9.4</v>
      </c>
      <c r="C18" s="97" t="s">
        <v>0</v>
      </c>
      <c r="D18" s="147" t="s">
        <v>919</v>
      </c>
      <c r="E18" s="134"/>
    </row>
    <row r="19" spans="1:5" ht="18" customHeight="1" x14ac:dyDescent="0.35">
      <c r="A19" s="72">
        <v>44897</v>
      </c>
      <c r="B19" s="90">
        <v>9.3000000000000007</v>
      </c>
      <c r="C19" s="107" t="s">
        <v>0</v>
      </c>
      <c r="D19" s="147" t="s">
        <v>914</v>
      </c>
      <c r="E19" s="134"/>
    </row>
    <row r="20" spans="1:5" ht="24" customHeight="1" x14ac:dyDescent="0.35">
      <c r="A20" s="72">
        <v>44593</v>
      </c>
      <c r="B20" s="90">
        <v>9.1999999999999993</v>
      </c>
      <c r="C20" s="105" t="s">
        <v>0</v>
      </c>
      <c r="D20" s="147" t="s">
        <v>911</v>
      </c>
      <c r="E20" s="134"/>
    </row>
    <row r="21" spans="1:5" ht="18" customHeight="1" x14ac:dyDescent="0.35">
      <c r="A21" s="72">
        <v>44236</v>
      </c>
      <c r="B21" s="90">
        <v>8.1999999999999993</v>
      </c>
      <c r="C21" s="103" t="s">
        <v>0</v>
      </c>
      <c r="D21" s="147" t="s">
        <v>598</v>
      </c>
      <c r="E21" s="134"/>
    </row>
    <row r="22" spans="1:5" ht="18" customHeight="1" x14ac:dyDescent="0.35">
      <c r="A22" s="72">
        <v>43595</v>
      </c>
      <c r="B22" s="90">
        <v>8.1</v>
      </c>
      <c r="C22" s="100" t="s">
        <v>442</v>
      </c>
      <c r="D22" s="147" t="s">
        <v>443</v>
      </c>
      <c r="E22" s="134"/>
    </row>
    <row r="23" spans="1:5" ht="18" customHeight="1" x14ac:dyDescent="0.35">
      <c r="A23" s="72">
        <v>43464</v>
      </c>
      <c r="B23" s="90">
        <v>8</v>
      </c>
      <c r="C23" s="73" t="s">
        <v>0</v>
      </c>
      <c r="D23" s="135" t="s">
        <v>432</v>
      </c>
      <c r="E23" s="134"/>
    </row>
    <row r="24" spans="1:5" ht="18" customHeight="1" x14ac:dyDescent="0.35">
      <c r="A24" s="72">
        <v>43396</v>
      </c>
      <c r="B24" s="71">
        <v>7.9</v>
      </c>
      <c r="C24" s="73" t="s">
        <v>0</v>
      </c>
      <c r="D24" s="146" t="s">
        <v>426</v>
      </c>
      <c r="E24" s="134"/>
    </row>
    <row r="25" spans="1:5" ht="18" customHeight="1" x14ac:dyDescent="0.35">
      <c r="A25" s="72">
        <v>43280</v>
      </c>
      <c r="B25" s="71">
        <v>7.8</v>
      </c>
      <c r="C25" s="73" t="s">
        <v>0</v>
      </c>
      <c r="D25" s="145" t="s">
        <v>424</v>
      </c>
      <c r="E25" s="134"/>
    </row>
    <row r="26" spans="1:5" ht="18" customHeight="1" x14ac:dyDescent="0.35">
      <c r="A26" s="72">
        <v>43053</v>
      </c>
      <c r="B26" s="71">
        <v>7.7</v>
      </c>
      <c r="C26" s="73" t="s">
        <v>0</v>
      </c>
      <c r="D26" s="133" t="s">
        <v>410</v>
      </c>
      <c r="E26" s="134"/>
    </row>
    <row r="27" spans="1:5" ht="18" customHeight="1" x14ac:dyDescent="0.35">
      <c r="A27" s="39"/>
      <c r="B27" s="40"/>
      <c r="D27" s="70"/>
    </row>
    <row r="28" spans="1:5" ht="18" customHeight="1" x14ac:dyDescent="0.35">
      <c r="A28" s="39"/>
      <c r="B28" s="40"/>
      <c r="D28" s="70"/>
    </row>
    <row r="29" spans="1:5" ht="18" customHeight="1" x14ac:dyDescent="0.35">
      <c r="A29" s="39"/>
      <c r="B29" s="40"/>
      <c r="D29" s="41"/>
    </row>
  </sheetData>
  <sheetProtection algorithmName="SHA-512" hashValue="zSUF7uTgcBcr5a9w5T7mXfN/E7eEEr2XfJ+F7DMIaCJRZd/n8cJYhpxXyf9Wm9vE6VtDyvzWr6Y5Oj4tk7nhdA==" saltValue="mqunaKejKj7h/+IFjbKeYA==" spinCount="100000" sheet="1" objects="1" scenarios="1"/>
  <mergeCells count="16">
    <mergeCell ref="D26:E26"/>
    <mergeCell ref="D23:E23"/>
    <mergeCell ref="D17:E17"/>
    <mergeCell ref="B2:E2"/>
    <mergeCell ref="B3:E3"/>
    <mergeCell ref="B4:E4"/>
    <mergeCell ref="B5:E5"/>
    <mergeCell ref="B6:E6"/>
    <mergeCell ref="B7:E7"/>
    <mergeCell ref="D25:E25"/>
    <mergeCell ref="D24:E24"/>
    <mergeCell ref="D18:E18"/>
    <mergeCell ref="D22:E22"/>
    <mergeCell ref="D21:E21"/>
    <mergeCell ref="D20:E20"/>
    <mergeCell ref="D19:E19"/>
  </mergeCells>
  <printOptions horizontalCentered="1"/>
  <pageMargins left="0.39370078740157483" right="0.39370078740157483" top="1.3779527559055118" bottom="0.59055118110236227" header="0.19685039370078741" footer="0.31496062992125984"/>
  <pageSetup paperSize="9" orientation="landscape" r:id="rId1"/>
  <headerFooter>
    <oddHeader>&amp;L&amp;"Verdana,Standard"&amp;9&amp;G&amp;C&amp;"Verdana,Fett"&amp;12
IPMA Level D
Certification application
Administrative methodology&amp;R&amp;G</oddHeader>
    <oddFooter>&amp;L&amp;"Verdana,Standard"&amp;9© VZPM&amp;C&amp;"Verdana,Standard"&amp;9&amp;F&amp;R&amp;"Verdana,Standard"&amp;9&amp;A Page &amp;P/&amp;N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21"/>
  <dimension ref="A1:C196"/>
  <sheetViews>
    <sheetView workbookViewId="0"/>
  </sheetViews>
  <sheetFormatPr baseColWidth="10" defaultColWidth="11.453125" defaultRowHeight="18" customHeight="1" x14ac:dyDescent="0.35"/>
  <cols>
    <col min="1" max="1" width="23.1796875" style="1" bestFit="1" customWidth="1"/>
    <col min="2" max="2" width="46.1796875" style="1" bestFit="1" customWidth="1"/>
    <col min="3" max="3" width="45.7265625" style="1" bestFit="1" customWidth="1"/>
    <col min="4" max="16384" width="11.453125" style="1"/>
  </cols>
  <sheetData>
    <row r="1" spans="1:3" ht="18" customHeight="1" x14ac:dyDescent="0.35">
      <c r="A1" s="8" t="s">
        <v>3</v>
      </c>
      <c r="B1" s="76" t="s">
        <v>180</v>
      </c>
    </row>
    <row r="2" spans="1:3" ht="18" customHeight="1" x14ac:dyDescent="0.35">
      <c r="B2" s="76" t="s">
        <v>181</v>
      </c>
    </row>
    <row r="3" spans="1:3" ht="18" customHeight="1" x14ac:dyDescent="0.35">
      <c r="B3" s="76"/>
    </row>
    <row r="4" spans="1:3" ht="18" customHeight="1" x14ac:dyDescent="0.35">
      <c r="A4" s="98" t="s">
        <v>607</v>
      </c>
      <c r="B4" s="98" t="s">
        <v>608</v>
      </c>
    </row>
    <row r="5" spans="1:3" ht="18" customHeight="1" x14ac:dyDescent="0.35">
      <c r="A5" s="98"/>
      <c r="B5" s="98" t="s">
        <v>609</v>
      </c>
    </row>
    <row r="6" spans="1:3" ht="18" customHeight="1" x14ac:dyDescent="0.35">
      <c r="A6" s="98"/>
      <c r="B6" s="98"/>
    </row>
    <row r="7" spans="1:3" ht="18" customHeight="1" x14ac:dyDescent="0.35">
      <c r="A7" s="98" t="s">
        <v>915</v>
      </c>
      <c r="B7" s="98" t="s">
        <v>916</v>
      </c>
    </row>
    <row r="8" spans="1:3" ht="18" customHeight="1" x14ac:dyDescent="0.35">
      <c r="A8" s="98"/>
      <c r="B8" s="98" t="s">
        <v>917</v>
      </c>
    </row>
    <row r="9" spans="1:3" ht="18" customHeight="1" x14ac:dyDescent="0.35">
      <c r="B9" s="8"/>
    </row>
    <row r="10" spans="1:3" ht="18" customHeight="1" x14ac:dyDescent="0.35">
      <c r="A10" s="8" t="s">
        <v>4</v>
      </c>
      <c r="B10" s="76" t="s">
        <v>191</v>
      </c>
      <c r="C10" s="76"/>
    </row>
    <row r="11" spans="1:3" ht="18" customHeight="1" x14ac:dyDescent="0.35">
      <c r="B11" s="76" t="s">
        <v>186</v>
      </c>
      <c r="C11" s="76"/>
    </row>
    <row r="12" spans="1:3" ht="18" customHeight="1" x14ac:dyDescent="0.35">
      <c r="B12" s="76" t="s">
        <v>194</v>
      </c>
      <c r="C12" s="76"/>
    </row>
    <row r="13" spans="1:3" ht="18" customHeight="1" x14ac:dyDescent="0.35">
      <c r="B13" s="76" t="s">
        <v>182</v>
      </c>
      <c r="C13" s="76"/>
    </row>
    <row r="14" spans="1:3" ht="18" customHeight="1" x14ac:dyDescent="0.35">
      <c r="B14" s="76" t="s">
        <v>183</v>
      </c>
      <c r="C14" s="76"/>
    </row>
    <row r="15" spans="1:3" ht="18" customHeight="1" x14ac:dyDescent="0.35">
      <c r="B15" s="76" t="s">
        <v>184</v>
      </c>
      <c r="C15" s="76"/>
    </row>
    <row r="16" spans="1:3" ht="18" customHeight="1" x14ac:dyDescent="0.35">
      <c r="B16" s="76" t="s">
        <v>185</v>
      </c>
      <c r="C16" s="76"/>
    </row>
    <row r="17" spans="1:3" ht="18" customHeight="1" x14ac:dyDescent="0.35">
      <c r="B17" s="76" t="s">
        <v>187</v>
      </c>
      <c r="C17" s="76"/>
    </row>
    <row r="18" spans="1:3" ht="18" customHeight="1" x14ac:dyDescent="0.35">
      <c r="B18" s="76" t="s">
        <v>193</v>
      </c>
      <c r="C18" s="76"/>
    </row>
    <row r="19" spans="1:3" ht="18" customHeight="1" x14ac:dyDescent="0.35">
      <c r="B19" s="76" t="s">
        <v>188</v>
      </c>
      <c r="C19" s="76"/>
    </row>
    <row r="20" spans="1:3" ht="18" customHeight="1" x14ac:dyDescent="0.35">
      <c r="B20" s="76" t="s">
        <v>195</v>
      </c>
      <c r="C20" s="76"/>
    </row>
    <row r="21" spans="1:3" ht="18" customHeight="1" x14ac:dyDescent="0.35">
      <c r="B21" s="76" t="s">
        <v>189</v>
      </c>
      <c r="C21" s="76"/>
    </row>
    <row r="22" spans="1:3" ht="18" customHeight="1" x14ac:dyDescent="0.35">
      <c r="B22" s="76" t="s">
        <v>190</v>
      </c>
      <c r="C22" s="76"/>
    </row>
    <row r="23" spans="1:3" ht="18" customHeight="1" x14ac:dyDescent="0.35">
      <c r="B23" s="76" t="s">
        <v>192</v>
      </c>
      <c r="C23" s="76"/>
    </row>
    <row r="25" spans="1:3" ht="18" customHeight="1" x14ac:dyDescent="0.35">
      <c r="A25" s="43" t="s">
        <v>6</v>
      </c>
      <c r="B25" s="76" t="s">
        <v>196</v>
      </c>
    </row>
    <row r="26" spans="1:3" ht="18" customHeight="1" x14ac:dyDescent="0.35">
      <c r="A26" s="8"/>
      <c r="B26" s="76" t="s">
        <v>197</v>
      </c>
    </row>
    <row r="27" spans="1:3" ht="18" customHeight="1" x14ac:dyDescent="0.35">
      <c r="A27" s="8"/>
      <c r="B27" s="76" t="s">
        <v>198</v>
      </c>
    </row>
    <row r="29" spans="1:3" ht="18" customHeight="1" x14ac:dyDescent="0.35">
      <c r="A29" s="8" t="s">
        <v>5</v>
      </c>
      <c r="B29" s="76" t="s">
        <v>199</v>
      </c>
    </row>
    <row r="30" spans="1:3" ht="18" customHeight="1" x14ac:dyDescent="0.35">
      <c r="B30" s="76" t="s">
        <v>200</v>
      </c>
    </row>
    <row r="31" spans="1:3" ht="18" customHeight="1" x14ac:dyDescent="0.35">
      <c r="B31" s="76" t="s">
        <v>201</v>
      </c>
    </row>
    <row r="33" spans="1:2" ht="18" customHeight="1" x14ac:dyDescent="0.35">
      <c r="A33" s="86" t="s">
        <v>425</v>
      </c>
      <c r="B33" s="88" t="s">
        <v>417</v>
      </c>
    </row>
    <row r="34" spans="1:2" ht="18" customHeight="1" x14ac:dyDescent="0.35">
      <c r="A34" s="86"/>
      <c r="B34" s="88" t="s">
        <v>418</v>
      </c>
    </row>
    <row r="35" spans="1:2" ht="18" customHeight="1" x14ac:dyDescent="0.35">
      <c r="A35" s="86"/>
      <c r="B35" s="88" t="s">
        <v>420</v>
      </c>
    </row>
    <row r="36" spans="1:2" ht="18" customHeight="1" x14ac:dyDescent="0.35">
      <c r="A36" s="86"/>
      <c r="B36" s="88" t="s">
        <v>419</v>
      </c>
    </row>
    <row r="37" spans="1:2" ht="18" customHeight="1" x14ac:dyDescent="0.35">
      <c r="A37" s="86"/>
      <c r="B37" s="86"/>
    </row>
    <row r="38" spans="1:2" ht="18" customHeight="1" x14ac:dyDescent="0.35">
      <c r="A38" s="98" t="s">
        <v>433</v>
      </c>
      <c r="B38"/>
    </row>
    <row r="39" spans="1:2" ht="18" customHeight="1" x14ac:dyDescent="0.35">
      <c r="B39" t="s">
        <v>434</v>
      </c>
    </row>
    <row r="40" spans="1:2" ht="18" customHeight="1" x14ac:dyDescent="0.35">
      <c r="B40" t="s">
        <v>449</v>
      </c>
    </row>
    <row r="41" spans="1:2" ht="18" customHeight="1" x14ac:dyDescent="0.35">
      <c r="B41" t="s">
        <v>441</v>
      </c>
    </row>
    <row r="42" spans="1:2" ht="18" customHeight="1" x14ac:dyDescent="0.35">
      <c r="B42" t="s">
        <v>450</v>
      </c>
    </row>
    <row r="43" spans="1:2" ht="18" customHeight="1" x14ac:dyDescent="0.35">
      <c r="B43" t="s">
        <v>451</v>
      </c>
    </row>
    <row r="44" spans="1:2" ht="18" customHeight="1" x14ac:dyDescent="0.35">
      <c r="B44" t="s">
        <v>452</v>
      </c>
    </row>
    <row r="45" spans="1:2" ht="18" customHeight="1" x14ac:dyDescent="0.35">
      <c r="B45"/>
    </row>
    <row r="46" spans="1:2" ht="18" customHeight="1" x14ac:dyDescent="0.35">
      <c r="B46" t="s">
        <v>453</v>
      </c>
    </row>
    <row r="47" spans="1:2" ht="18" customHeight="1" x14ac:dyDescent="0.35">
      <c r="B47" t="s">
        <v>454</v>
      </c>
    </row>
    <row r="48" spans="1:2" ht="18" customHeight="1" x14ac:dyDescent="0.35">
      <c r="B48" t="s">
        <v>455</v>
      </c>
    </row>
    <row r="49" spans="2:2" ht="18" customHeight="1" x14ac:dyDescent="0.35">
      <c r="B49" t="s">
        <v>456</v>
      </c>
    </row>
    <row r="50" spans="2:2" ht="18" customHeight="1" x14ac:dyDescent="0.35">
      <c r="B50" t="s">
        <v>457</v>
      </c>
    </row>
    <row r="51" spans="2:2" ht="18" customHeight="1" x14ac:dyDescent="0.35">
      <c r="B51" t="s">
        <v>435</v>
      </c>
    </row>
    <row r="52" spans="2:2" ht="18" customHeight="1" x14ac:dyDescent="0.35">
      <c r="B52" t="s">
        <v>458</v>
      </c>
    </row>
    <row r="53" spans="2:2" ht="18" customHeight="1" x14ac:dyDescent="0.35">
      <c r="B53" t="s">
        <v>459</v>
      </c>
    </row>
    <row r="54" spans="2:2" ht="18" customHeight="1" x14ac:dyDescent="0.35">
      <c r="B54" t="s">
        <v>460</v>
      </c>
    </row>
    <row r="55" spans="2:2" ht="18" customHeight="1" x14ac:dyDescent="0.35">
      <c r="B55" t="s">
        <v>461</v>
      </c>
    </row>
    <row r="56" spans="2:2" ht="18" customHeight="1" x14ac:dyDescent="0.35">
      <c r="B56" t="s">
        <v>462</v>
      </c>
    </row>
    <row r="57" spans="2:2" ht="18" customHeight="1" x14ac:dyDescent="0.35">
      <c r="B57" t="s">
        <v>463</v>
      </c>
    </row>
    <row r="58" spans="2:2" ht="18" customHeight="1" x14ac:dyDescent="0.35">
      <c r="B58" t="s">
        <v>464</v>
      </c>
    </row>
    <row r="59" spans="2:2" ht="18" customHeight="1" x14ac:dyDescent="0.35">
      <c r="B59" t="s">
        <v>465</v>
      </c>
    </row>
    <row r="60" spans="2:2" ht="18" customHeight="1" x14ac:dyDescent="0.35">
      <c r="B60" s="98" t="s">
        <v>437</v>
      </c>
    </row>
    <row r="61" spans="2:2" ht="18" customHeight="1" x14ac:dyDescent="0.35">
      <c r="B61" s="98" t="s">
        <v>466</v>
      </c>
    </row>
    <row r="62" spans="2:2" ht="18" customHeight="1" x14ac:dyDescent="0.35">
      <c r="B62" s="98" t="s">
        <v>467</v>
      </c>
    </row>
    <row r="63" spans="2:2" ht="18" customHeight="1" x14ac:dyDescent="0.35">
      <c r="B63" s="98" t="s">
        <v>468</v>
      </c>
    </row>
    <row r="64" spans="2:2" ht="18" customHeight="1" x14ac:dyDescent="0.35">
      <c r="B64" s="98" t="s">
        <v>469</v>
      </c>
    </row>
    <row r="65" spans="2:2" ht="18" customHeight="1" x14ac:dyDescent="0.35">
      <c r="B65" s="98" t="s">
        <v>913</v>
      </c>
    </row>
    <row r="66" spans="2:2" ht="18" customHeight="1" x14ac:dyDescent="0.35">
      <c r="B66" s="98" t="s">
        <v>470</v>
      </c>
    </row>
    <row r="67" spans="2:2" ht="18" customHeight="1" x14ac:dyDescent="0.35">
      <c r="B67" s="98" t="s">
        <v>471</v>
      </c>
    </row>
    <row r="68" spans="2:2" ht="18" customHeight="1" x14ac:dyDescent="0.35">
      <c r="B68" s="98" t="s">
        <v>472</v>
      </c>
    </row>
    <row r="69" spans="2:2" ht="18" customHeight="1" x14ac:dyDescent="0.35">
      <c r="B69" s="98" t="s">
        <v>473</v>
      </c>
    </row>
    <row r="70" spans="2:2" ht="18" customHeight="1" x14ac:dyDescent="0.35">
      <c r="B70" s="98" t="s">
        <v>438</v>
      </c>
    </row>
    <row r="71" spans="2:2" ht="18" customHeight="1" x14ac:dyDescent="0.35">
      <c r="B71" s="98" t="s">
        <v>474</v>
      </c>
    </row>
    <row r="72" spans="2:2" ht="18" customHeight="1" x14ac:dyDescent="0.35">
      <c r="B72" s="98" t="s">
        <v>475</v>
      </c>
    </row>
    <row r="73" spans="2:2" ht="18" customHeight="1" x14ac:dyDescent="0.35">
      <c r="B73" s="98" t="s">
        <v>439</v>
      </c>
    </row>
    <row r="74" spans="2:2" ht="18" customHeight="1" x14ac:dyDescent="0.35">
      <c r="B74" s="98" t="s">
        <v>476</v>
      </c>
    </row>
    <row r="75" spans="2:2" ht="18" customHeight="1" x14ac:dyDescent="0.35">
      <c r="B75" s="98" t="s">
        <v>477</v>
      </c>
    </row>
    <row r="76" spans="2:2" ht="18" customHeight="1" x14ac:dyDescent="0.35">
      <c r="B76" s="98" t="s">
        <v>478</v>
      </c>
    </row>
    <row r="77" spans="2:2" ht="18" customHeight="1" x14ac:dyDescent="0.35">
      <c r="B77" s="98" t="s">
        <v>479</v>
      </c>
    </row>
    <row r="78" spans="2:2" ht="18" customHeight="1" x14ac:dyDescent="0.35">
      <c r="B78" s="98" t="s">
        <v>912</v>
      </c>
    </row>
    <row r="79" spans="2:2" ht="18" customHeight="1" x14ac:dyDescent="0.35">
      <c r="B79" s="98" t="s">
        <v>480</v>
      </c>
    </row>
    <row r="80" spans="2:2" ht="18" customHeight="1" x14ac:dyDescent="0.35">
      <c r="B80" s="98" t="s">
        <v>481</v>
      </c>
    </row>
    <row r="81" spans="2:2" ht="18" customHeight="1" x14ac:dyDescent="0.35">
      <c r="B81" s="98" t="s">
        <v>482</v>
      </c>
    </row>
    <row r="82" spans="2:2" ht="18" customHeight="1" x14ac:dyDescent="0.35">
      <c r="B82" s="98" t="s">
        <v>483</v>
      </c>
    </row>
    <row r="83" spans="2:2" ht="18" customHeight="1" x14ac:dyDescent="0.35">
      <c r="B83" s="98" t="s">
        <v>484</v>
      </c>
    </row>
    <row r="84" spans="2:2" ht="18" customHeight="1" x14ac:dyDescent="0.35">
      <c r="B84" s="98"/>
    </row>
    <row r="85" spans="2:2" ht="18" customHeight="1" x14ac:dyDescent="0.35">
      <c r="B85" s="98" t="s">
        <v>485</v>
      </c>
    </row>
    <row r="86" spans="2:2" ht="18" customHeight="1" x14ac:dyDescent="0.35">
      <c r="B86" s="98" t="s">
        <v>486</v>
      </c>
    </row>
    <row r="87" spans="2:2" ht="18" customHeight="1" x14ac:dyDescent="0.35">
      <c r="B87" s="98" t="s">
        <v>487</v>
      </c>
    </row>
    <row r="88" spans="2:2" ht="18" customHeight="1" x14ac:dyDescent="0.35">
      <c r="B88" s="98" t="s">
        <v>488</v>
      </c>
    </row>
    <row r="89" spans="2:2" ht="18" customHeight="1" x14ac:dyDescent="0.35">
      <c r="B89" s="98" t="s">
        <v>489</v>
      </c>
    </row>
    <row r="90" spans="2:2" ht="18" customHeight="1" x14ac:dyDescent="0.35">
      <c r="B90" s="98" t="s">
        <v>490</v>
      </c>
    </row>
    <row r="91" spans="2:2" ht="18" customHeight="1" x14ac:dyDescent="0.35">
      <c r="B91" s="98" t="s">
        <v>491</v>
      </c>
    </row>
    <row r="92" spans="2:2" ht="18" customHeight="1" x14ac:dyDescent="0.35">
      <c r="B92" s="98" t="s">
        <v>492</v>
      </c>
    </row>
    <row r="93" spans="2:2" ht="18" customHeight="1" x14ac:dyDescent="0.35">
      <c r="B93" s="98" t="s">
        <v>493</v>
      </c>
    </row>
    <row r="94" spans="2:2" ht="18" customHeight="1" x14ac:dyDescent="0.35">
      <c r="B94" s="98" t="s">
        <v>494</v>
      </c>
    </row>
    <row r="95" spans="2:2" ht="18" customHeight="1" x14ac:dyDescent="0.35">
      <c r="B95" s="98" t="s">
        <v>495</v>
      </c>
    </row>
    <row r="96" spans="2:2" ht="18" customHeight="1" x14ac:dyDescent="0.35">
      <c r="B96" s="98" t="s">
        <v>496</v>
      </c>
    </row>
    <row r="97" spans="2:2" ht="18" customHeight="1" x14ac:dyDescent="0.35">
      <c r="B97" s="98" t="s">
        <v>497</v>
      </c>
    </row>
    <row r="98" spans="2:2" ht="18" customHeight="1" x14ac:dyDescent="0.35">
      <c r="B98" s="98" t="s">
        <v>498</v>
      </c>
    </row>
    <row r="99" spans="2:2" ht="18" customHeight="1" x14ac:dyDescent="0.35">
      <c r="B99" s="98" t="s">
        <v>499</v>
      </c>
    </row>
    <row r="100" spans="2:2" ht="18" customHeight="1" x14ac:dyDescent="0.35">
      <c r="B100" s="98" t="s">
        <v>500</v>
      </c>
    </row>
    <row r="101" spans="2:2" ht="18" customHeight="1" x14ac:dyDescent="0.35">
      <c r="B101" s="98" t="s">
        <v>501</v>
      </c>
    </row>
    <row r="102" spans="2:2" ht="18" customHeight="1" x14ac:dyDescent="0.35">
      <c r="B102" s="98" t="s">
        <v>502</v>
      </c>
    </row>
    <row r="103" spans="2:2" ht="18" customHeight="1" x14ac:dyDescent="0.35">
      <c r="B103" s="98" t="s">
        <v>503</v>
      </c>
    </row>
    <row r="104" spans="2:2" ht="18" customHeight="1" x14ac:dyDescent="0.35">
      <c r="B104" s="98" t="s">
        <v>504</v>
      </c>
    </row>
    <row r="105" spans="2:2" ht="18" customHeight="1" x14ac:dyDescent="0.35">
      <c r="B105" s="98" t="s">
        <v>505</v>
      </c>
    </row>
    <row r="106" spans="2:2" ht="18" customHeight="1" x14ac:dyDescent="0.35">
      <c r="B106" s="98" t="s">
        <v>506</v>
      </c>
    </row>
    <row r="107" spans="2:2" ht="18" customHeight="1" x14ac:dyDescent="0.35">
      <c r="B107" s="98" t="s">
        <v>507</v>
      </c>
    </row>
    <row r="108" spans="2:2" ht="18" customHeight="1" x14ac:dyDescent="0.35">
      <c r="B108" s="98" t="s">
        <v>508</v>
      </c>
    </row>
    <row r="109" spans="2:2" ht="18" customHeight="1" x14ac:dyDescent="0.35">
      <c r="B109" s="98" t="s">
        <v>509</v>
      </c>
    </row>
    <row r="110" spans="2:2" ht="18" customHeight="1" x14ac:dyDescent="0.35">
      <c r="B110" s="98" t="s">
        <v>510</v>
      </c>
    </row>
    <row r="111" spans="2:2" ht="18" customHeight="1" x14ac:dyDescent="0.35">
      <c r="B111" s="98" t="s">
        <v>511</v>
      </c>
    </row>
    <row r="112" spans="2:2" ht="18" customHeight="1" x14ac:dyDescent="0.35">
      <c r="B112" s="98" t="s">
        <v>512</v>
      </c>
    </row>
    <row r="113" spans="2:2" ht="18" customHeight="1" x14ac:dyDescent="0.35">
      <c r="B113" s="98" t="s">
        <v>513</v>
      </c>
    </row>
    <row r="114" spans="2:2" ht="18" customHeight="1" x14ac:dyDescent="0.35">
      <c r="B114" s="98" t="s">
        <v>514</v>
      </c>
    </row>
    <row r="115" spans="2:2" ht="18" customHeight="1" x14ac:dyDescent="0.35">
      <c r="B115" s="98" t="s">
        <v>436</v>
      </c>
    </row>
    <row r="116" spans="2:2" ht="18" customHeight="1" x14ac:dyDescent="0.35">
      <c r="B116" s="98" t="s">
        <v>515</v>
      </c>
    </row>
    <row r="117" spans="2:2" ht="18" customHeight="1" x14ac:dyDescent="0.35">
      <c r="B117" s="98" t="s">
        <v>516</v>
      </c>
    </row>
    <row r="118" spans="2:2" ht="18" customHeight="1" x14ac:dyDescent="0.35">
      <c r="B118" s="98" t="s">
        <v>517</v>
      </c>
    </row>
    <row r="119" spans="2:2" ht="18" customHeight="1" x14ac:dyDescent="0.35">
      <c r="B119" s="98" t="s">
        <v>518</v>
      </c>
    </row>
    <row r="120" spans="2:2" ht="18" customHeight="1" x14ac:dyDescent="0.35">
      <c r="B120" s="98" t="s">
        <v>519</v>
      </c>
    </row>
    <row r="121" spans="2:2" ht="18" customHeight="1" x14ac:dyDescent="0.35">
      <c r="B121" s="98" t="s">
        <v>520</v>
      </c>
    </row>
    <row r="122" spans="2:2" ht="18" customHeight="1" x14ac:dyDescent="0.35">
      <c r="B122" s="98" t="s">
        <v>521</v>
      </c>
    </row>
    <row r="123" spans="2:2" ht="18" customHeight="1" x14ac:dyDescent="0.35">
      <c r="B123" s="98" t="s">
        <v>522</v>
      </c>
    </row>
    <row r="124" spans="2:2" ht="18" customHeight="1" x14ac:dyDescent="0.35">
      <c r="B124" s="98" t="s">
        <v>523</v>
      </c>
    </row>
    <row r="125" spans="2:2" ht="18" customHeight="1" x14ac:dyDescent="0.35">
      <c r="B125" s="98" t="s">
        <v>524</v>
      </c>
    </row>
    <row r="126" spans="2:2" ht="18" customHeight="1" x14ac:dyDescent="0.35">
      <c r="B126" s="98" t="s">
        <v>525</v>
      </c>
    </row>
    <row r="127" spans="2:2" ht="18" customHeight="1" x14ac:dyDescent="0.35">
      <c r="B127" s="98" t="s">
        <v>526</v>
      </c>
    </row>
    <row r="128" spans="2:2" ht="18" customHeight="1" x14ac:dyDescent="0.35">
      <c r="B128" s="98" t="s">
        <v>527</v>
      </c>
    </row>
    <row r="129" spans="2:2" ht="18" customHeight="1" x14ac:dyDescent="0.35">
      <c r="B129" s="98" t="s">
        <v>528</v>
      </c>
    </row>
    <row r="130" spans="2:2" ht="18" customHeight="1" x14ac:dyDescent="0.35">
      <c r="B130" s="98" t="s">
        <v>529</v>
      </c>
    </row>
    <row r="131" spans="2:2" ht="18" customHeight="1" x14ac:dyDescent="0.35">
      <c r="B131" s="98" t="s">
        <v>530</v>
      </c>
    </row>
    <row r="132" spans="2:2" ht="18" customHeight="1" x14ac:dyDescent="0.35">
      <c r="B132" s="98" t="s">
        <v>531</v>
      </c>
    </row>
    <row r="133" spans="2:2" ht="18" customHeight="1" x14ac:dyDescent="0.35">
      <c r="B133" s="98" t="s">
        <v>532</v>
      </c>
    </row>
    <row r="134" spans="2:2" ht="18" customHeight="1" x14ac:dyDescent="0.35">
      <c r="B134" s="98" t="s">
        <v>533</v>
      </c>
    </row>
    <row r="135" spans="2:2" ht="18" customHeight="1" x14ac:dyDescent="0.35">
      <c r="B135" s="98" t="s">
        <v>534</v>
      </c>
    </row>
    <row r="136" spans="2:2" ht="18" customHeight="1" x14ac:dyDescent="0.35">
      <c r="B136" s="98" t="s">
        <v>535</v>
      </c>
    </row>
    <row r="137" spans="2:2" ht="18" customHeight="1" x14ac:dyDescent="0.35">
      <c r="B137" s="98" t="s">
        <v>536</v>
      </c>
    </row>
    <row r="138" spans="2:2" ht="18" customHeight="1" x14ac:dyDescent="0.35">
      <c r="B138" s="98" t="s">
        <v>537</v>
      </c>
    </row>
    <row r="139" spans="2:2" ht="18" customHeight="1" x14ac:dyDescent="0.35">
      <c r="B139" s="98" t="s">
        <v>538</v>
      </c>
    </row>
    <row r="140" spans="2:2" ht="18" customHeight="1" x14ac:dyDescent="0.35">
      <c r="B140" s="98" t="s">
        <v>539</v>
      </c>
    </row>
    <row r="141" spans="2:2" ht="18" customHeight="1" x14ac:dyDescent="0.35">
      <c r="B141" s="98" t="s">
        <v>540</v>
      </c>
    </row>
    <row r="142" spans="2:2" ht="18" customHeight="1" x14ac:dyDescent="0.35">
      <c r="B142" s="98" t="s">
        <v>541</v>
      </c>
    </row>
    <row r="143" spans="2:2" ht="18" customHeight="1" x14ac:dyDescent="0.35">
      <c r="B143" s="98" t="s">
        <v>542</v>
      </c>
    </row>
    <row r="144" spans="2:2" ht="18" customHeight="1" x14ac:dyDescent="0.35">
      <c r="B144" s="98" t="s">
        <v>543</v>
      </c>
    </row>
    <row r="145" spans="2:2" ht="18" customHeight="1" x14ac:dyDescent="0.35">
      <c r="B145" s="98" t="s">
        <v>544</v>
      </c>
    </row>
    <row r="146" spans="2:2" ht="18" customHeight="1" x14ac:dyDescent="0.35">
      <c r="B146" s="98" t="s">
        <v>545</v>
      </c>
    </row>
    <row r="147" spans="2:2" ht="18" customHeight="1" x14ac:dyDescent="0.35">
      <c r="B147" s="98" t="s">
        <v>546</v>
      </c>
    </row>
    <row r="148" spans="2:2" ht="18" customHeight="1" x14ac:dyDescent="0.35">
      <c r="B148" s="98" t="s">
        <v>547</v>
      </c>
    </row>
    <row r="149" spans="2:2" ht="18" customHeight="1" x14ac:dyDescent="0.35">
      <c r="B149" s="98" t="s">
        <v>548</v>
      </c>
    </row>
    <row r="150" spans="2:2" ht="18" customHeight="1" x14ac:dyDescent="0.35">
      <c r="B150" s="98" t="s">
        <v>549</v>
      </c>
    </row>
    <row r="151" spans="2:2" ht="18" customHeight="1" x14ac:dyDescent="0.35">
      <c r="B151" s="98" t="s">
        <v>550</v>
      </c>
    </row>
    <row r="152" spans="2:2" ht="18" customHeight="1" x14ac:dyDescent="0.35">
      <c r="B152" s="98" t="s">
        <v>551</v>
      </c>
    </row>
    <row r="153" spans="2:2" ht="18" customHeight="1" x14ac:dyDescent="0.35">
      <c r="B153" s="98" t="s">
        <v>552</v>
      </c>
    </row>
    <row r="154" spans="2:2" ht="18" customHeight="1" x14ac:dyDescent="0.35">
      <c r="B154" s="98" t="s">
        <v>553</v>
      </c>
    </row>
    <row r="155" spans="2:2" ht="18" customHeight="1" x14ac:dyDescent="0.35">
      <c r="B155" s="98" t="s">
        <v>554</v>
      </c>
    </row>
    <row r="156" spans="2:2" ht="18" customHeight="1" x14ac:dyDescent="0.35">
      <c r="B156" s="98" t="s">
        <v>555</v>
      </c>
    </row>
    <row r="157" spans="2:2" ht="18" customHeight="1" x14ac:dyDescent="0.35">
      <c r="B157" s="98" t="s">
        <v>556</v>
      </c>
    </row>
    <row r="158" spans="2:2" ht="18" customHeight="1" x14ac:dyDescent="0.35">
      <c r="B158" s="98" t="s">
        <v>557</v>
      </c>
    </row>
    <row r="159" spans="2:2" ht="18" customHeight="1" x14ac:dyDescent="0.35">
      <c r="B159" s="98" t="s">
        <v>558</v>
      </c>
    </row>
    <row r="160" spans="2:2" ht="18" customHeight="1" x14ac:dyDescent="0.35">
      <c r="B160" s="98" t="s">
        <v>559</v>
      </c>
    </row>
    <row r="161" spans="2:2" ht="18" customHeight="1" x14ac:dyDescent="0.35">
      <c r="B161" s="98" t="s">
        <v>560</v>
      </c>
    </row>
    <row r="162" spans="2:2" ht="18" customHeight="1" x14ac:dyDescent="0.35">
      <c r="B162" s="98" t="s">
        <v>561</v>
      </c>
    </row>
    <row r="163" spans="2:2" ht="18" customHeight="1" x14ac:dyDescent="0.35">
      <c r="B163" s="98" t="s">
        <v>562</v>
      </c>
    </row>
    <row r="164" spans="2:2" ht="18" customHeight="1" x14ac:dyDescent="0.35">
      <c r="B164" s="98" t="s">
        <v>563</v>
      </c>
    </row>
    <row r="165" spans="2:2" ht="18" customHeight="1" x14ac:dyDescent="0.35">
      <c r="B165" s="98" t="s">
        <v>564</v>
      </c>
    </row>
    <row r="166" spans="2:2" ht="18" customHeight="1" x14ac:dyDescent="0.35">
      <c r="B166" s="98" t="s">
        <v>565</v>
      </c>
    </row>
    <row r="167" spans="2:2" ht="18" customHeight="1" x14ac:dyDescent="0.35">
      <c r="B167" s="98" t="s">
        <v>566</v>
      </c>
    </row>
    <row r="168" spans="2:2" ht="18" customHeight="1" x14ac:dyDescent="0.35">
      <c r="B168" s="98" t="s">
        <v>567</v>
      </c>
    </row>
    <row r="169" spans="2:2" ht="18" customHeight="1" x14ac:dyDescent="0.35">
      <c r="B169" s="98" t="s">
        <v>568</v>
      </c>
    </row>
    <row r="170" spans="2:2" ht="18" customHeight="1" x14ac:dyDescent="0.35">
      <c r="B170" s="98" t="s">
        <v>440</v>
      </c>
    </row>
    <row r="171" spans="2:2" ht="18" customHeight="1" x14ac:dyDescent="0.35">
      <c r="B171" s="98" t="s">
        <v>569</v>
      </c>
    </row>
    <row r="172" spans="2:2" ht="18" customHeight="1" x14ac:dyDescent="0.35">
      <c r="B172" s="98" t="s">
        <v>570</v>
      </c>
    </row>
    <row r="173" spans="2:2" ht="18" customHeight="1" x14ac:dyDescent="0.35">
      <c r="B173" s="98" t="s">
        <v>571</v>
      </c>
    </row>
    <row r="174" spans="2:2" ht="18" customHeight="1" x14ac:dyDescent="0.35">
      <c r="B174" s="98" t="s">
        <v>572</v>
      </c>
    </row>
    <row r="175" spans="2:2" ht="18" customHeight="1" x14ac:dyDescent="0.35">
      <c r="B175" s="98" t="s">
        <v>573</v>
      </c>
    </row>
    <row r="176" spans="2:2" ht="18" customHeight="1" x14ac:dyDescent="0.35">
      <c r="B176" s="98" t="s">
        <v>574</v>
      </c>
    </row>
    <row r="177" spans="2:2" ht="18" customHeight="1" x14ac:dyDescent="0.35">
      <c r="B177" s="98" t="s">
        <v>575</v>
      </c>
    </row>
    <row r="178" spans="2:2" ht="18" customHeight="1" x14ac:dyDescent="0.35">
      <c r="B178" s="98" t="s">
        <v>576</v>
      </c>
    </row>
    <row r="179" spans="2:2" ht="18" customHeight="1" x14ac:dyDescent="0.35">
      <c r="B179" s="98" t="s">
        <v>577</v>
      </c>
    </row>
    <row r="180" spans="2:2" ht="18" customHeight="1" x14ac:dyDescent="0.35">
      <c r="B180" s="98" t="s">
        <v>578</v>
      </c>
    </row>
    <row r="181" spans="2:2" ht="18" customHeight="1" x14ac:dyDescent="0.35">
      <c r="B181" s="98" t="s">
        <v>579</v>
      </c>
    </row>
    <row r="182" spans="2:2" ht="18" customHeight="1" x14ac:dyDescent="0.35">
      <c r="B182" s="98" t="s">
        <v>580</v>
      </c>
    </row>
    <row r="183" spans="2:2" ht="18" customHeight="1" x14ac:dyDescent="0.35">
      <c r="B183" s="98" t="s">
        <v>581</v>
      </c>
    </row>
    <row r="184" spans="2:2" ht="18" customHeight="1" x14ac:dyDescent="0.35">
      <c r="B184" s="98" t="s">
        <v>582</v>
      </c>
    </row>
    <row r="185" spans="2:2" ht="18" customHeight="1" x14ac:dyDescent="0.35">
      <c r="B185" s="98" t="s">
        <v>583</v>
      </c>
    </row>
    <row r="186" spans="2:2" ht="18" customHeight="1" x14ac:dyDescent="0.35">
      <c r="B186" s="98" t="s">
        <v>584</v>
      </c>
    </row>
    <row r="187" spans="2:2" ht="18" customHeight="1" x14ac:dyDescent="0.35">
      <c r="B187" s="98" t="s">
        <v>585</v>
      </c>
    </row>
    <row r="188" spans="2:2" ht="18" customHeight="1" x14ac:dyDescent="0.35">
      <c r="B188" s="98" t="s">
        <v>586</v>
      </c>
    </row>
    <row r="189" spans="2:2" ht="18" customHeight="1" x14ac:dyDescent="0.35">
      <c r="B189" s="98" t="s">
        <v>587</v>
      </c>
    </row>
    <row r="190" spans="2:2" ht="18" customHeight="1" x14ac:dyDescent="0.35">
      <c r="B190" s="98" t="s">
        <v>588</v>
      </c>
    </row>
    <row r="191" spans="2:2" ht="18" customHeight="1" x14ac:dyDescent="0.35">
      <c r="B191" s="98" t="s">
        <v>589</v>
      </c>
    </row>
    <row r="192" spans="2:2" ht="18" customHeight="1" x14ac:dyDescent="0.35">
      <c r="B192" s="98" t="s">
        <v>590</v>
      </c>
    </row>
    <row r="193" spans="2:2" ht="18" customHeight="1" x14ac:dyDescent="0.35">
      <c r="B193" s="98" t="s">
        <v>591</v>
      </c>
    </row>
    <row r="194" spans="2:2" ht="18" customHeight="1" x14ac:dyDescent="0.35">
      <c r="B194" s="98" t="s">
        <v>592</v>
      </c>
    </row>
    <row r="195" spans="2:2" ht="18" customHeight="1" x14ac:dyDescent="0.35">
      <c r="B195" s="98" t="s">
        <v>593</v>
      </c>
    </row>
    <row r="196" spans="2:2" ht="18" customHeight="1" x14ac:dyDescent="0.35">
      <c r="B196" s="98" t="s">
        <v>594</v>
      </c>
    </row>
  </sheetData>
  <sheetProtection algorithmName="SHA-512" hashValue="DYHMhU5q0FPr3Mc9IG+YXdKdQzObK2zOwd20GR+T2Ktz23IRhYaa6XP4fjpAqTFLzL/OeDJ/6jv8XZmsf6QCpQ==" saltValue="R1CBHJAJZnikBk04htQNDA==" spinCount="100000"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BA6AD6FDACBFB46BA7650EAF4F6AC41" ma:contentTypeVersion="4" ma:contentTypeDescription="Ein neues Dokument erstellen." ma:contentTypeScope="" ma:versionID="1cdd3d4867b48eeb16447527ab190313">
  <xsd:schema xmlns:xsd="http://www.w3.org/2001/XMLSchema" xmlns:xs="http://www.w3.org/2001/XMLSchema" xmlns:p="http://schemas.microsoft.com/office/2006/metadata/properties" xmlns:ns2="af8d43f7-26e5-45e3-b1c1-646c8735c409" xmlns:ns3="81a12181-9cb0-4722-b283-4886528fdeda" targetNamespace="http://schemas.microsoft.com/office/2006/metadata/properties" ma:root="true" ma:fieldsID="4f750a7598752161ce4ddd95b1fc37ba" ns2:_="" ns3:_="">
    <xsd:import namespace="af8d43f7-26e5-45e3-b1c1-646c8735c409"/>
    <xsd:import namespace="81a12181-9cb0-4722-b283-4886528fde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8d43f7-26e5-45e3-b1c1-646c8735c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12181-9cb0-4722-b283-4886528fdeda"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2C52AE-EB48-400B-9C91-9E6BDDE5FE25}">
  <ds:schemaRefs>
    <ds:schemaRef ds:uri="http://schemas.microsoft.com/sharepoint/v3/contenttype/forms"/>
  </ds:schemaRefs>
</ds:datastoreItem>
</file>

<file path=customXml/itemProps2.xml><?xml version="1.0" encoding="utf-8"?>
<ds:datastoreItem xmlns:ds="http://schemas.openxmlformats.org/officeDocument/2006/customXml" ds:itemID="{27C16C7F-B0EF-4267-8FF9-6FF5A1A1367D}">
  <ds:schemaRefs>
    <ds:schemaRef ds:uri="af8d43f7-26e5-45e3-b1c1-646c8735c409"/>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81a12181-9cb0-4722-b283-4886528fdeda"/>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23C5796-DA24-400B-ABAB-BFB5B9C5BB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8d43f7-26e5-45e3-b1c1-646c8735c409"/>
    <ds:schemaRef ds:uri="81a12181-9cb0-4722-b283-4886528fd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59</vt:i4>
      </vt:variant>
    </vt:vector>
  </HeadingPairs>
  <TitlesOfParts>
    <vt:vector size="66" baseType="lpstr">
      <vt:lpstr>Tips</vt:lpstr>
      <vt:lpstr>Pers</vt:lpstr>
      <vt:lpstr>Edu</vt:lpstr>
      <vt:lpstr>SAPM</vt:lpstr>
      <vt:lpstr>SAagil</vt:lpstr>
      <vt:lpstr>Admin</vt:lpstr>
      <vt:lpstr>Vorgaben</vt:lpstr>
      <vt:lpstr>Anrede</vt:lpstr>
      <vt:lpstr>Beruf</vt:lpstr>
      <vt:lpstr>BillingAddressLine1</vt:lpstr>
      <vt:lpstr>BillingAddressLine2</vt:lpstr>
      <vt:lpstr>BillingCountry</vt:lpstr>
      <vt:lpstr>BillingLocality</vt:lpstr>
      <vt:lpstr>BillingPoBox</vt:lpstr>
      <vt:lpstr>BillingPostcode</vt:lpstr>
      <vt:lpstr>BillingStreetAndNumber</vt:lpstr>
      <vt:lpstr>Branchen</vt:lpstr>
      <vt:lpstr>CandidateAddressLine1</vt:lpstr>
      <vt:lpstr>CandidateBirthday</vt:lpstr>
      <vt:lpstr>CandidateCountry</vt:lpstr>
      <vt:lpstr>CandidateEmail</vt:lpstr>
      <vt:lpstr>CandidateFunction</vt:lpstr>
      <vt:lpstr>CandidateLocality</vt:lpstr>
      <vt:lpstr>CandidateMobilePhone</vt:lpstr>
      <vt:lpstr>CandidateName</vt:lpstr>
      <vt:lpstr>CandidateNationality</vt:lpstr>
      <vt:lpstr>CandidatePhone</vt:lpstr>
      <vt:lpstr>CandidatePlaceOfBirth</vt:lpstr>
      <vt:lpstr>CandidatePoBox</vt:lpstr>
      <vt:lpstr>CandidatePostcode</vt:lpstr>
      <vt:lpstr>CandidateStreetAndNumber</vt:lpstr>
      <vt:lpstr>CandidateSurname</vt:lpstr>
      <vt:lpstr>CandidateTitle</vt:lpstr>
      <vt:lpstr>CertCertificate</vt:lpstr>
      <vt:lpstr>CertLanguage</vt:lpstr>
      <vt:lpstr>CertLanguageCertificate</vt:lpstr>
      <vt:lpstr>CertLevel</vt:lpstr>
      <vt:lpstr>CertProfessionalSituation</vt:lpstr>
      <vt:lpstr>CompanyAddressLine1</vt:lpstr>
      <vt:lpstr>CompanyCountry</vt:lpstr>
      <vt:lpstr>CompanyDepartment</vt:lpstr>
      <vt:lpstr>CompanyEmail</vt:lpstr>
      <vt:lpstr>CompanyIndustry</vt:lpstr>
      <vt:lpstr>CompanyLocality</vt:lpstr>
      <vt:lpstr>CompanyMobilePhone</vt:lpstr>
      <vt:lpstr>CompanyName</vt:lpstr>
      <vt:lpstr>CompanyPhone</vt:lpstr>
      <vt:lpstr>CompanyPoBox</vt:lpstr>
      <vt:lpstr>CompanyPostcode</vt:lpstr>
      <vt:lpstr>CompanyStreetAndNumber</vt:lpstr>
      <vt:lpstr>Decision</vt:lpstr>
      <vt:lpstr>DesiredExamDate</vt:lpstr>
      <vt:lpstr>Admin!Druckbereich</vt:lpstr>
      <vt:lpstr>Edu!Druckbereich</vt:lpstr>
      <vt:lpstr>Pers!Druckbereich</vt:lpstr>
      <vt:lpstr>SAagil!Druckbereich</vt:lpstr>
      <vt:lpstr>SAPM!Druckbereich</vt:lpstr>
      <vt:lpstr>Tips!Druckbereich</vt:lpstr>
      <vt:lpstr>Vorgaben!Druckbereich</vt:lpstr>
      <vt:lpstr>InvoiceAdditionalDetails</vt:lpstr>
      <vt:lpstr>InvoiceRecipient</vt:lpstr>
      <vt:lpstr>Länder</vt:lpstr>
      <vt:lpstr>Rechnung_an</vt:lpstr>
      <vt:lpstr>Sprachen</vt:lpstr>
      <vt:lpstr>StartDate</vt:lpstr>
      <vt:lpstr>Zertifikate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Jean-Pierre Widmann</dc:creator>
  <cp:lastModifiedBy>Jean-Pierre Widmann</cp:lastModifiedBy>
  <cp:lastPrinted>2022-02-01T17:29:45Z</cp:lastPrinted>
  <dcterms:created xsi:type="dcterms:W3CDTF">2010-05-03T13:28:30Z</dcterms:created>
  <dcterms:modified xsi:type="dcterms:W3CDTF">2024-05-07T15:39:24Z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0x0101005BA6AD6FDACBFB46BA7650EAF4F6AC41</vt:lpwstr>
  </property>
  <property fmtid="{D5CDD505-2E9C-101B-9397-08002B2CF9AE}" pid="3" name="AuthorIds_UIVersion_1024">
    <vt:lpwstr>15</vt:lpwstr>
  </property>
</Properties>
</file>